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55" yWindow="15" windowWidth="10800" windowHeight="10935" tabRatio="798" activeTab="0"/>
  </bookViews>
  <sheets>
    <sheet name="整理版" sheetId="1" r:id="rId1"/>
  </sheets>
  <definedNames>
    <definedName name="_xlnm._FilterDatabase" localSheetId="0" hidden="1">'整理版'!$A$2:$Q$169</definedName>
    <definedName name="_xlnm.Print_Area" localSheetId="0">'整理版'!$A$1:$P$164</definedName>
    <definedName name="_xlnm.Print_Titles" localSheetId="0">'整理版'!$2:$2</definedName>
    <definedName name="Z_781E918C_5A4A_4E71_AB32_6DCDC239D1D7_.wvu.PrintTitles" localSheetId="0" hidden="1">'整理版'!$2:$2</definedName>
    <definedName name="Z_795BCB87_6E8D_438F_8751_A93AF6884ACC_.wvu.PrintTitles" localSheetId="0" hidden="1">'整理版'!$2:$2</definedName>
    <definedName name="Z_795BCB87_6E8D_438F_8751_A93AF6884ACC_.wvu.Rows" localSheetId="0" hidden="1">'整理版'!#REF!</definedName>
    <definedName name="Z_C5C1DBB5_04E9_4EE2_9AA0_9DC531D5ED9E_.wvu.PrintTitles" localSheetId="0" hidden="1">'整理版'!$2:$2</definedName>
    <definedName name="Z_F84F9CD7_7AB3_4105_8CFD_38B0233FA596_.wvu.PrintTitles" localSheetId="0" hidden="1">'整理版'!$2:$2</definedName>
  </definedNames>
  <calcPr fullCalcOnLoad="1"/>
</workbook>
</file>

<file path=xl/sharedStrings.xml><?xml version="1.0" encoding="utf-8"?>
<sst xmlns="http://schemas.openxmlformats.org/spreadsheetml/2006/main" count="828" uniqueCount="514">
  <si>
    <t>Physical Education-1</t>
  </si>
  <si>
    <t>Physical Education-2</t>
  </si>
  <si>
    <t>Situation and Policy-1</t>
  </si>
  <si>
    <t>Situation and Policy-2</t>
  </si>
  <si>
    <t>Thought Morals Accomplishment and Basic Law</t>
  </si>
  <si>
    <t>The Outline of Chinese Modern History</t>
  </si>
  <si>
    <t>College English (Comprehensive)-1</t>
  </si>
  <si>
    <t>Military Theory</t>
  </si>
  <si>
    <t>Military Training</t>
  </si>
  <si>
    <t>1秋</t>
  </si>
  <si>
    <t>1春</t>
  </si>
  <si>
    <t>大学生心理健康</t>
  </si>
  <si>
    <t xml:space="preserve">Mental Health Education </t>
  </si>
  <si>
    <t>心理健康中心</t>
  </si>
  <si>
    <t>计算机基础教学中心</t>
  </si>
  <si>
    <t>新生研讨课</t>
  </si>
  <si>
    <t>College English (Oral English)-1</t>
  </si>
  <si>
    <t>College English (Oral English)-2</t>
  </si>
  <si>
    <t>College English (Reading and Translation) -2</t>
  </si>
  <si>
    <t>必修</t>
  </si>
  <si>
    <t>其他通识课程</t>
  </si>
  <si>
    <t>选修</t>
  </si>
  <si>
    <t>通识模块课程群</t>
  </si>
  <si>
    <t>“实践及国际课程周”或其它未纳入通识模块的课程</t>
  </si>
  <si>
    <t>学生自由修读的跨学科课程</t>
  </si>
  <si>
    <t>Introduction to Civil Engineering</t>
  </si>
  <si>
    <t>建环学院</t>
  </si>
  <si>
    <t>建环学院</t>
  </si>
  <si>
    <t>微积分（Ⅰ）-1</t>
  </si>
  <si>
    <t>calculus(Ⅰ)-1</t>
  </si>
  <si>
    <t>数学学院</t>
  </si>
  <si>
    <t>微积分（Ⅰ）-2</t>
  </si>
  <si>
    <t>calculus(Ⅰ)-2</t>
  </si>
  <si>
    <t>线性代数（理工）</t>
  </si>
  <si>
    <t>Linear Algebra (Ⅱ)</t>
  </si>
  <si>
    <t>201018030</t>
  </si>
  <si>
    <t>概率统计（理工）</t>
  </si>
  <si>
    <t>probability statistics</t>
  </si>
  <si>
    <t>202025030</t>
  </si>
  <si>
    <t>大学物理（理工）Ⅱ-1</t>
  </si>
  <si>
    <t>University Physics(Ⅱ)-1</t>
  </si>
  <si>
    <t>物理学院</t>
  </si>
  <si>
    <t>202041020</t>
  </si>
  <si>
    <t>大学物理实验（理工）Ⅲ-1</t>
  </si>
  <si>
    <t>工程测量</t>
  </si>
  <si>
    <t>Engineering Survey</t>
  </si>
  <si>
    <t>水电学院</t>
  </si>
  <si>
    <t>305207040</t>
  </si>
  <si>
    <t>Theoretical Mechanics(Ⅱ)</t>
  </si>
  <si>
    <t>土木工程材料</t>
  </si>
  <si>
    <t>Properties of Engineering Materials</t>
  </si>
  <si>
    <t>C Programming</t>
  </si>
  <si>
    <t>计算机教学中心</t>
  </si>
  <si>
    <t>Practice for Survey</t>
  </si>
  <si>
    <t>理论力学（Ⅱ）</t>
  </si>
  <si>
    <t>理论力学（Ⅱ）（全英语课程）</t>
  </si>
  <si>
    <t>大学计算机基础课程类(各专业根据人才培养要求选择)  计算机技术基础</t>
  </si>
  <si>
    <r>
      <t>1</t>
    </r>
    <r>
      <rPr>
        <sz val="9"/>
        <rFont val="宋体"/>
        <family val="0"/>
      </rPr>
      <t>秋</t>
    </r>
  </si>
  <si>
    <t>C语言程序设计（基础）（土木工程）</t>
  </si>
  <si>
    <r>
      <rPr>
        <sz val="10"/>
        <rFont val="宋体"/>
        <family val="0"/>
      </rPr>
      <t>课程分组</t>
    </r>
  </si>
  <si>
    <r>
      <rPr>
        <sz val="10"/>
        <rFont val="宋体"/>
        <family val="0"/>
      </rPr>
      <t>课程类别</t>
    </r>
  </si>
  <si>
    <r>
      <rPr>
        <sz val="10"/>
        <rFont val="宋体"/>
        <family val="0"/>
      </rPr>
      <t>课程属性</t>
    </r>
  </si>
  <si>
    <r>
      <rPr>
        <sz val="10"/>
        <rFont val="宋体"/>
        <family val="0"/>
      </rPr>
      <t>课程号</t>
    </r>
  </si>
  <si>
    <r>
      <rPr>
        <sz val="10"/>
        <rFont val="宋体"/>
        <family val="0"/>
      </rPr>
      <t>课程名</t>
    </r>
  </si>
  <si>
    <r>
      <rPr>
        <sz val="10"/>
        <rFont val="宋体"/>
        <family val="0"/>
      </rPr>
      <t>英文课程名</t>
    </r>
  </si>
  <si>
    <r>
      <rPr>
        <sz val="10"/>
        <rFont val="宋体"/>
        <family val="0"/>
      </rPr>
      <t>开课单位</t>
    </r>
  </si>
  <si>
    <r>
      <rPr>
        <sz val="10"/>
        <rFont val="宋体"/>
        <family val="0"/>
      </rPr>
      <t>学分</t>
    </r>
  </si>
  <si>
    <r>
      <rPr>
        <sz val="10"/>
        <rFont val="宋体"/>
        <family val="0"/>
      </rPr>
      <t>总学时</t>
    </r>
  </si>
  <si>
    <r>
      <rPr>
        <sz val="10"/>
        <rFont val="宋体"/>
        <family val="0"/>
      </rPr>
      <t>理论学时</t>
    </r>
  </si>
  <si>
    <r>
      <rPr>
        <sz val="10"/>
        <rFont val="宋体"/>
        <family val="0"/>
      </rPr>
      <t>实验学时</t>
    </r>
  </si>
  <si>
    <r>
      <rPr>
        <sz val="10"/>
        <rFont val="宋体"/>
        <family val="0"/>
      </rPr>
      <t>上机学时</t>
    </r>
  </si>
  <si>
    <r>
      <rPr>
        <sz val="10"/>
        <rFont val="宋体"/>
        <family val="0"/>
      </rPr>
      <t>实践学时</t>
    </r>
    <r>
      <rPr>
        <sz val="10"/>
        <rFont val="Times New Roman"/>
        <family val="1"/>
      </rPr>
      <t>(</t>
    </r>
    <r>
      <rPr>
        <sz val="10"/>
        <rFont val="宋体"/>
        <family val="0"/>
      </rPr>
      <t>周数</t>
    </r>
    <r>
      <rPr>
        <sz val="10"/>
        <rFont val="Times New Roman"/>
        <family val="1"/>
      </rPr>
      <t>)</t>
    </r>
  </si>
  <si>
    <r>
      <rPr>
        <sz val="10"/>
        <rFont val="宋体"/>
        <family val="0"/>
      </rPr>
      <t>开课学年学期</t>
    </r>
  </si>
  <si>
    <r>
      <rPr>
        <sz val="10"/>
        <rFont val="宋体"/>
        <family val="0"/>
      </rPr>
      <t>完成学分</t>
    </r>
  </si>
  <si>
    <r>
      <rPr>
        <sz val="10"/>
        <rFont val="宋体"/>
        <family val="0"/>
      </rPr>
      <t>通识教育</t>
    </r>
  </si>
  <si>
    <r>
      <rPr>
        <sz val="10"/>
        <rFont val="宋体"/>
        <family val="0"/>
      </rPr>
      <t>公共基础课</t>
    </r>
  </si>
  <si>
    <r>
      <rPr>
        <sz val="10"/>
        <rFont val="宋体"/>
        <family val="0"/>
      </rPr>
      <t>必修</t>
    </r>
  </si>
  <si>
    <r>
      <rPr>
        <sz val="9"/>
        <rFont val="宋体"/>
        <family val="0"/>
      </rPr>
      <t>思想道德修养与法律基础</t>
    </r>
  </si>
  <si>
    <r>
      <rPr>
        <sz val="9"/>
        <rFont val="宋体"/>
        <family val="0"/>
      </rPr>
      <t>马克思主义学院</t>
    </r>
  </si>
  <si>
    <r>
      <t>1</t>
    </r>
    <r>
      <rPr>
        <sz val="9"/>
        <rFont val="宋体"/>
        <family val="0"/>
      </rPr>
      <t>秋</t>
    </r>
  </si>
  <si>
    <r>
      <rPr>
        <sz val="9"/>
        <rFont val="宋体"/>
        <family val="0"/>
      </rPr>
      <t>中国近现代史纲要</t>
    </r>
  </si>
  <si>
    <r>
      <t>1</t>
    </r>
    <r>
      <rPr>
        <sz val="9"/>
        <rFont val="宋体"/>
        <family val="0"/>
      </rPr>
      <t>春</t>
    </r>
  </si>
  <si>
    <r>
      <rPr>
        <sz val="9"/>
        <rFont val="宋体"/>
        <family val="0"/>
      </rPr>
      <t>形势与政策</t>
    </r>
    <r>
      <rPr>
        <sz val="9"/>
        <rFont val="Times New Roman"/>
        <family val="1"/>
      </rPr>
      <t>-1</t>
    </r>
  </si>
  <si>
    <r>
      <rPr>
        <sz val="9"/>
        <rFont val="宋体"/>
        <family val="0"/>
      </rPr>
      <t>马克思主义学院</t>
    </r>
  </si>
  <si>
    <r>
      <rPr>
        <sz val="9"/>
        <rFont val="宋体"/>
        <family val="0"/>
      </rPr>
      <t>形势与政策</t>
    </r>
    <r>
      <rPr>
        <sz val="9"/>
        <rFont val="Times New Roman"/>
        <family val="1"/>
      </rPr>
      <t>-2</t>
    </r>
  </si>
  <si>
    <r>
      <rPr>
        <sz val="10"/>
        <rFont val="宋体"/>
        <family val="0"/>
      </rPr>
      <t>大学英语（综合）</t>
    </r>
    <r>
      <rPr>
        <sz val="10"/>
        <rFont val="Times New Roman"/>
        <family val="1"/>
      </rPr>
      <t>-1</t>
    </r>
  </si>
  <si>
    <r>
      <rPr>
        <sz val="9"/>
        <rFont val="宋体"/>
        <family val="0"/>
      </rPr>
      <t>外国语学院</t>
    </r>
  </si>
  <si>
    <r>
      <rPr>
        <sz val="10"/>
        <rFont val="宋体"/>
        <family val="0"/>
      </rPr>
      <t>大学英语（口语）</t>
    </r>
    <r>
      <rPr>
        <sz val="10"/>
        <rFont val="Times New Roman"/>
        <family val="1"/>
      </rPr>
      <t>-1</t>
    </r>
  </si>
  <si>
    <r>
      <rPr>
        <sz val="10"/>
        <rFont val="宋体"/>
        <family val="0"/>
      </rPr>
      <t>大学英语（口语）</t>
    </r>
    <r>
      <rPr>
        <sz val="10"/>
        <rFont val="Times New Roman"/>
        <family val="1"/>
      </rPr>
      <t>-2</t>
    </r>
  </si>
  <si>
    <r>
      <rPr>
        <sz val="9"/>
        <rFont val="宋体"/>
        <family val="0"/>
      </rPr>
      <t>军事理论</t>
    </r>
  </si>
  <si>
    <r>
      <rPr>
        <sz val="9"/>
        <rFont val="宋体"/>
        <family val="0"/>
      </rPr>
      <t>武装部</t>
    </r>
  </si>
  <si>
    <r>
      <t>1</t>
    </r>
    <r>
      <rPr>
        <sz val="9"/>
        <rFont val="宋体"/>
        <family val="0"/>
      </rPr>
      <t>周</t>
    </r>
  </si>
  <si>
    <r>
      <rPr>
        <sz val="9"/>
        <rFont val="宋体"/>
        <family val="0"/>
      </rPr>
      <t>军训</t>
    </r>
  </si>
  <si>
    <r>
      <t>2</t>
    </r>
    <r>
      <rPr>
        <sz val="9"/>
        <rFont val="宋体"/>
        <family val="0"/>
      </rPr>
      <t>周</t>
    </r>
  </si>
  <si>
    <r>
      <t>1</t>
    </r>
    <r>
      <rPr>
        <sz val="9"/>
        <rFont val="宋体"/>
        <family val="0"/>
      </rPr>
      <t>春</t>
    </r>
    <r>
      <rPr>
        <sz val="9"/>
        <rFont val="Times New Roman"/>
        <family val="1"/>
      </rPr>
      <t>S</t>
    </r>
  </si>
  <si>
    <r>
      <rPr>
        <sz val="9"/>
        <rFont val="宋体"/>
        <family val="0"/>
      </rPr>
      <t>体育</t>
    </r>
    <r>
      <rPr>
        <sz val="9"/>
        <rFont val="Times New Roman"/>
        <family val="1"/>
      </rPr>
      <t>-1</t>
    </r>
  </si>
  <si>
    <r>
      <t xml:space="preserve"> </t>
    </r>
    <r>
      <rPr>
        <sz val="9"/>
        <rFont val="宋体"/>
        <family val="0"/>
      </rPr>
      <t>体育学院</t>
    </r>
  </si>
  <si>
    <r>
      <rPr>
        <sz val="9"/>
        <rFont val="宋体"/>
        <family val="0"/>
      </rPr>
      <t>体育</t>
    </r>
    <r>
      <rPr>
        <sz val="9"/>
        <rFont val="Times New Roman"/>
        <family val="1"/>
      </rPr>
      <t>-2</t>
    </r>
  </si>
  <si>
    <r>
      <t>Base of  Computer</t>
    </r>
    <r>
      <rPr>
        <sz val="9"/>
        <rFont val="宋体"/>
        <family val="0"/>
      </rPr>
      <t>　</t>
    </r>
  </si>
  <si>
    <r>
      <rPr>
        <sz val="10"/>
        <rFont val="宋体"/>
        <family val="0"/>
      </rPr>
      <t>选修</t>
    </r>
  </si>
  <si>
    <r>
      <rPr>
        <sz val="10"/>
        <rFont val="宋体"/>
        <family val="0"/>
      </rPr>
      <t>专业教育</t>
    </r>
  </si>
  <si>
    <r>
      <rPr>
        <sz val="10"/>
        <rFont val="宋体"/>
        <family val="0"/>
      </rPr>
      <t>跨学科专业教育</t>
    </r>
  </si>
  <si>
    <r>
      <rPr>
        <sz val="9"/>
        <rFont val="宋体"/>
        <family val="0"/>
      </rPr>
      <t>至少</t>
    </r>
    <r>
      <rPr>
        <sz val="9"/>
        <rFont val="Times New Roman"/>
        <family val="1"/>
      </rPr>
      <t>4</t>
    </r>
  </si>
  <si>
    <t>马克思主义基本原理概论</t>
  </si>
  <si>
    <t>The Basic Principles of Marxism</t>
  </si>
  <si>
    <r>
      <rPr>
        <sz val="9"/>
        <rFont val="宋体"/>
        <family val="0"/>
      </rPr>
      <t>马克思主义学院</t>
    </r>
  </si>
  <si>
    <r>
      <t>2</t>
    </r>
    <r>
      <rPr>
        <sz val="9"/>
        <rFont val="宋体"/>
        <family val="0"/>
      </rPr>
      <t>秋</t>
    </r>
  </si>
  <si>
    <t>毛泽东思想和中国特色社会主义理论体系概论</t>
  </si>
  <si>
    <t>Mao Zedong Thought and Theoretical System of Socialism</t>
  </si>
  <si>
    <r>
      <t>2</t>
    </r>
    <r>
      <rPr>
        <sz val="9"/>
        <rFont val="宋体"/>
        <family val="0"/>
      </rPr>
      <t>春</t>
    </r>
  </si>
  <si>
    <r>
      <rPr>
        <sz val="9"/>
        <rFont val="宋体"/>
        <family val="0"/>
      </rPr>
      <t>形势与政策</t>
    </r>
    <r>
      <rPr>
        <sz val="9"/>
        <rFont val="Times New Roman"/>
        <family val="1"/>
      </rPr>
      <t>-3</t>
    </r>
  </si>
  <si>
    <t>Situation and Policy-3</t>
  </si>
  <si>
    <r>
      <rPr>
        <sz val="9"/>
        <rFont val="宋体"/>
        <family val="0"/>
      </rPr>
      <t>马克思主义学院</t>
    </r>
  </si>
  <si>
    <t>2秋</t>
  </si>
  <si>
    <r>
      <rPr>
        <sz val="9"/>
        <rFont val="宋体"/>
        <family val="0"/>
      </rPr>
      <t>形势与政策</t>
    </r>
    <r>
      <rPr>
        <sz val="9"/>
        <rFont val="Times New Roman"/>
        <family val="1"/>
      </rPr>
      <t>-4</t>
    </r>
  </si>
  <si>
    <t>Situation and Policy-4</t>
  </si>
  <si>
    <t>2春</t>
  </si>
  <si>
    <r>
      <rPr>
        <sz val="10"/>
        <rFont val="宋体"/>
        <family val="0"/>
      </rPr>
      <t>大学英语（创意阅读）</t>
    </r>
    <r>
      <rPr>
        <sz val="10"/>
        <rFont val="Times New Roman"/>
        <family val="1"/>
      </rPr>
      <t>-3</t>
    </r>
  </si>
  <si>
    <t>College English (Creative Reading)-3</t>
  </si>
  <si>
    <r>
      <rPr>
        <sz val="9"/>
        <rFont val="宋体"/>
        <family val="0"/>
      </rPr>
      <t>外国语学院</t>
    </r>
  </si>
  <si>
    <r>
      <rPr>
        <sz val="10"/>
        <rFont val="宋体"/>
        <family val="0"/>
      </rPr>
      <t>大学英语（创意阅读）</t>
    </r>
    <r>
      <rPr>
        <sz val="10"/>
        <rFont val="Times New Roman"/>
        <family val="1"/>
      </rPr>
      <t>-4</t>
    </r>
  </si>
  <si>
    <t>College English (Creative Reading)-4</t>
  </si>
  <si>
    <r>
      <rPr>
        <sz val="9"/>
        <rFont val="宋体"/>
        <family val="0"/>
      </rPr>
      <t>体育</t>
    </r>
    <r>
      <rPr>
        <sz val="9"/>
        <rFont val="Times New Roman"/>
        <family val="1"/>
      </rPr>
      <t>-3</t>
    </r>
  </si>
  <si>
    <t>Physical Education-3</t>
  </si>
  <si>
    <r>
      <t xml:space="preserve"> </t>
    </r>
    <r>
      <rPr>
        <sz val="9"/>
        <rFont val="宋体"/>
        <family val="0"/>
      </rPr>
      <t>体育学院</t>
    </r>
  </si>
  <si>
    <r>
      <rPr>
        <sz val="9"/>
        <rFont val="宋体"/>
        <family val="0"/>
      </rPr>
      <t>体育</t>
    </r>
    <r>
      <rPr>
        <sz val="9"/>
        <rFont val="Times New Roman"/>
        <family val="1"/>
      </rPr>
      <t>-4</t>
    </r>
  </si>
  <si>
    <t>Physical Education-4</t>
  </si>
  <si>
    <r>
      <rPr>
        <sz val="10"/>
        <rFont val="宋体"/>
        <family val="0"/>
      </rPr>
      <t>必修</t>
    </r>
  </si>
  <si>
    <r>
      <rPr>
        <sz val="9"/>
        <rFont val="宋体"/>
        <family val="0"/>
      </rPr>
      <t>中华文化（文学篇）</t>
    </r>
  </si>
  <si>
    <r>
      <t>Chinese Culture</t>
    </r>
    <r>
      <rPr>
        <sz val="9"/>
        <rFont val="宋体"/>
        <family val="0"/>
      </rPr>
      <t>（</t>
    </r>
    <r>
      <rPr>
        <sz val="9"/>
        <rFont val="Times New Roman"/>
        <family val="1"/>
      </rPr>
      <t>Literature</t>
    </r>
    <r>
      <rPr>
        <sz val="9"/>
        <rFont val="宋体"/>
        <family val="0"/>
      </rPr>
      <t>）</t>
    </r>
  </si>
  <si>
    <r>
      <rPr>
        <sz val="9"/>
        <rFont val="宋体"/>
        <family val="0"/>
      </rPr>
      <t>文学与新闻学院</t>
    </r>
  </si>
  <si>
    <r>
      <t>2</t>
    </r>
    <r>
      <rPr>
        <sz val="9"/>
        <rFont val="宋体"/>
        <family val="0"/>
      </rPr>
      <t>秋或</t>
    </r>
    <r>
      <rPr>
        <sz val="9"/>
        <rFont val="Times New Roman"/>
        <family val="1"/>
      </rPr>
      <t>2</t>
    </r>
    <r>
      <rPr>
        <sz val="9"/>
        <rFont val="宋体"/>
        <family val="0"/>
      </rPr>
      <t>春</t>
    </r>
  </si>
  <si>
    <r>
      <rPr>
        <sz val="9"/>
        <rFont val="宋体"/>
        <family val="0"/>
      </rPr>
      <t>中华文化（历史篇）</t>
    </r>
  </si>
  <si>
    <r>
      <t>Chinese Culture</t>
    </r>
    <r>
      <rPr>
        <sz val="9"/>
        <rFont val="宋体"/>
        <family val="0"/>
      </rPr>
      <t>（</t>
    </r>
    <r>
      <rPr>
        <sz val="9"/>
        <rFont val="Times New Roman"/>
        <family val="1"/>
      </rPr>
      <t>History</t>
    </r>
    <r>
      <rPr>
        <sz val="9"/>
        <rFont val="宋体"/>
        <family val="0"/>
      </rPr>
      <t>）</t>
    </r>
  </si>
  <si>
    <r>
      <rPr>
        <sz val="9"/>
        <rFont val="宋体"/>
        <family val="0"/>
      </rPr>
      <t>历史文化学院</t>
    </r>
  </si>
  <si>
    <r>
      <rPr>
        <sz val="9"/>
        <rFont val="宋体"/>
        <family val="0"/>
      </rPr>
      <t>中华文化（哲学篇）</t>
    </r>
  </si>
  <si>
    <r>
      <t>Chinese Culture</t>
    </r>
    <r>
      <rPr>
        <sz val="9"/>
        <rFont val="宋体"/>
        <family val="0"/>
      </rPr>
      <t>（</t>
    </r>
    <r>
      <rPr>
        <sz val="9"/>
        <rFont val="Times New Roman"/>
        <family val="1"/>
      </rPr>
      <t>Philosophy</t>
    </r>
    <r>
      <rPr>
        <sz val="9"/>
        <rFont val="宋体"/>
        <family val="0"/>
      </rPr>
      <t>）</t>
    </r>
  </si>
  <si>
    <r>
      <rPr>
        <sz val="9"/>
        <rFont val="宋体"/>
        <family val="0"/>
      </rPr>
      <t>公共管理学院</t>
    </r>
  </si>
  <si>
    <r>
      <rPr>
        <sz val="9"/>
        <rFont val="宋体"/>
        <family val="0"/>
      </rPr>
      <t>中华文化（艺术篇）</t>
    </r>
  </si>
  <si>
    <r>
      <t>Chinese Culture</t>
    </r>
    <r>
      <rPr>
        <sz val="9"/>
        <rFont val="宋体"/>
        <family val="0"/>
      </rPr>
      <t>（</t>
    </r>
    <r>
      <rPr>
        <sz val="9"/>
        <rFont val="Times New Roman"/>
        <family val="1"/>
      </rPr>
      <t>Arts</t>
    </r>
    <r>
      <rPr>
        <sz val="9"/>
        <rFont val="宋体"/>
        <family val="0"/>
      </rPr>
      <t>）</t>
    </r>
  </si>
  <si>
    <r>
      <rPr>
        <sz val="9"/>
        <rFont val="宋体"/>
        <family val="0"/>
      </rPr>
      <t>艺术学院</t>
    </r>
  </si>
  <si>
    <t>大学物理（理工）Ⅱ－2</t>
  </si>
  <si>
    <t>University  Physics（Ⅱ）－2</t>
  </si>
  <si>
    <r>
      <t>大学物理实验（理工）Ⅲ</t>
    </r>
    <r>
      <rPr>
        <sz val="9"/>
        <rFont val="Arial"/>
        <family val="2"/>
      </rPr>
      <t>-2</t>
    </r>
  </si>
  <si>
    <r>
      <t>Physics Experiments(</t>
    </r>
    <r>
      <rPr>
        <sz val="9"/>
        <rFont val="宋体"/>
        <family val="0"/>
      </rPr>
      <t>Ⅲ</t>
    </r>
    <r>
      <rPr>
        <sz val="9"/>
        <rFont val="Times New Roman"/>
        <family val="1"/>
      </rPr>
      <t>) -2</t>
    </r>
  </si>
  <si>
    <t>土力学</t>
  </si>
  <si>
    <t>Soil Mechanics</t>
  </si>
  <si>
    <t>材料力学（Ⅱ）</t>
  </si>
  <si>
    <t>Material Mechanics （Ⅱ）</t>
  </si>
  <si>
    <t>基础力学实验</t>
  </si>
  <si>
    <t>Test of Mechanics</t>
  </si>
  <si>
    <t>工程训练(Ⅲ)</t>
  </si>
  <si>
    <t>Engineering Training（Ⅲ）</t>
  </si>
  <si>
    <t>工程训练中心</t>
  </si>
  <si>
    <t>2周</t>
  </si>
  <si>
    <t>Fundamentals of Electrical Technology (II)</t>
  </si>
  <si>
    <t>电工电子中心</t>
  </si>
  <si>
    <t>工程地质</t>
  </si>
  <si>
    <t>Engineering Geology</t>
  </si>
  <si>
    <t xml:space="preserve">2秋 </t>
  </si>
  <si>
    <t>Engineering economics</t>
  </si>
  <si>
    <t>结构力学（Ⅰ）</t>
  </si>
  <si>
    <r>
      <t>Structural Mechanics</t>
    </r>
    <r>
      <rPr>
        <sz val="9"/>
        <rFont val="宋体"/>
        <family val="0"/>
      </rPr>
      <t>（Ⅰ）</t>
    </r>
  </si>
  <si>
    <t>结构力学（Ⅰ）（全英语课程）</t>
  </si>
  <si>
    <r>
      <rPr>
        <sz val="9"/>
        <rFont val="宋体"/>
        <family val="0"/>
      </rPr>
      <t>结构设计原理</t>
    </r>
    <r>
      <rPr>
        <sz val="9"/>
        <rFont val="Times New Roman"/>
        <family val="1"/>
      </rPr>
      <t>(</t>
    </r>
    <r>
      <rPr>
        <sz val="9"/>
        <rFont val="宋体"/>
        <family val="0"/>
      </rPr>
      <t>上</t>
    </r>
    <r>
      <rPr>
        <sz val="9"/>
        <rFont val="Times New Roman"/>
        <family val="1"/>
      </rPr>
      <t>)</t>
    </r>
  </si>
  <si>
    <t>Design of Concrete Members</t>
  </si>
  <si>
    <r>
      <rPr>
        <sz val="9"/>
        <rFont val="宋体"/>
        <family val="0"/>
      </rPr>
      <t>结构设计原理</t>
    </r>
    <r>
      <rPr>
        <sz val="9"/>
        <rFont val="Times New Roman"/>
        <family val="1"/>
      </rPr>
      <t>(</t>
    </r>
    <r>
      <rPr>
        <sz val="9"/>
        <rFont val="宋体"/>
        <family val="0"/>
      </rPr>
      <t>下</t>
    </r>
    <r>
      <rPr>
        <sz val="9"/>
        <rFont val="Times New Roman"/>
        <family val="1"/>
      </rPr>
      <t>)</t>
    </r>
  </si>
  <si>
    <t>Design of Steel Members</t>
  </si>
  <si>
    <t>工程地质实习</t>
  </si>
  <si>
    <t>Practice for Engineering Geology</t>
  </si>
  <si>
    <r>
      <t>1</t>
    </r>
    <r>
      <rPr>
        <sz val="9"/>
        <rFont val="宋体"/>
        <family val="0"/>
      </rPr>
      <t>周</t>
    </r>
  </si>
  <si>
    <t>房屋建筑学(课设)</t>
  </si>
  <si>
    <t>Project of Building Construction</t>
  </si>
  <si>
    <t>1周</t>
  </si>
  <si>
    <t>2春S</t>
  </si>
  <si>
    <r>
      <t>Cognitive Practice</t>
    </r>
    <r>
      <rPr>
        <sz val="9"/>
        <rFont val="宋体"/>
        <family val="0"/>
      </rPr>
      <t>（Ⅰ）</t>
    </r>
  </si>
  <si>
    <r>
      <rPr>
        <sz val="10"/>
        <rFont val="宋体"/>
        <family val="0"/>
      </rPr>
      <t>课程类别</t>
    </r>
  </si>
  <si>
    <r>
      <rPr>
        <sz val="10"/>
        <rFont val="宋体"/>
        <family val="0"/>
      </rPr>
      <t>学分</t>
    </r>
  </si>
  <si>
    <t>通识教育</t>
  </si>
  <si>
    <r>
      <rPr>
        <sz val="9"/>
        <rFont val="宋体"/>
        <family val="0"/>
      </rPr>
      <t>形势与政策</t>
    </r>
    <r>
      <rPr>
        <sz val="9"/>
        <rFont val="Times New Roman"/>
        <family val="1"/>
      </rPr>
      <t>-5</t>
    </r>
  </si>
  <si>
    <t>Situation and Policy-5</t>
  </si>
  <si>
    <t>3秋</t>
  </si>
  <si>
    <r>
      <rPr>
        <sz val="9"/>
        <rFont val="宋体"/>
        <family val="0"/>
      </rPr>
      <t>形势与政策</t>
    </r>
    <r>
      <rPr>
        <sz val="9"/>
        <rFont val="Times New Roman"/>
        <family val="1"/>
      </rPr>
      <t>-6</t>
    </r>
  </si>
  <si>
    <t>Situation and Policy-6</t>
  </si>
  <si>
    <t>3春</t>
  </si>
  <si>
    <r>
      <rPr>
        <sz val="9"/>
        <rFont val="宋体"/>
        <family val="0"/>
      </rPr>
      <t>形势与政策</t>
    </r>
    <r>
      <rPr>
        <sz val="9"/>
        <rFont val="Times New Roman"/>
        <family val="1"/>
      </rPr>
      <t>-7</t>
    </r>
  </si>
  <si>
    <t>Situation and Policy-7</t>
  </si>
  <si>
    <t>4秋</t>
  </si>
  <si>
    <r>
      <rPr>
        <sz val="9"/>
        <rFont val="宋体"/>
        <family val="0"/>
      </rPr>
      <t>形势与政策</t>
    </r>
    <r>
      <rPr>
        <sz val="9"/>
        <rFont val="Times New Roman"/>
        <family val="1"/>
      </rPr>
      <t>-8</t>
    </r>
  </si>
  <si>
    <t>Situation and Policy-8</t>
  </si>
  <si>
    <t>4春</t>
  </si>
  <si>
    <t>基础工程</t>
  </si>
  <si>
    <t>Foundation Engineering</t>
  </si>
  <si>
    <t>Design of Building Structure</t>
  </si>
  <si>
    <t>土木工程试验</t>
  </si>
  <si>
    <t>Seismic Design of Building</t>
  </si>
  <si>
    <t>建筑与环境学院</t>
  </si>
  <si>
    <t>弹性力学</t>
  </si>
  <si>
    <t>Elastic Mechanics</t>
  </si>
  <si>
    <t>钢结构设计</t>
  </si>
  <si>
    <t>Steel Structure</t>
  </si>
  <si>
    <t>工程估价</t>
  </si>
  <si>
    <t>Engineering Estimation and Budget</t>
  </si>
  <si>
    <t>路基路面工程</t>
  </si>
  <si>
    <t>桥涵水文</t>
  </si>
  <si>
    <t>道路勘测设计</t>
  </si>
  <si>
    <t>桥梁施工</t>
  </si>
  <si>
    <t>土木建筑类学生就业指导</t>
  </si>
  <si>
    <t>Careers Guidance for Civil Engineering and Architecture</t>
  </si>
  <si>
    <t>实践教育</t>
  </si>
  <si>
    <t>Construction Practice</t>
  </si>
  <si>
    <r>
      <t>4</t>
    </r>
    <r>
      <rPr>
        <sz val="9"/>
        <rFont val="宋体"/>
        <family val="0"/>
      </rPr>
      <t>周</t>
    </r>
  </si>
  <si>
    <t>Graduation Design</t>
  </si>
  <si>
    <r>
      <t>16</t>
    </r>
    <r>
      <rPr>
        <sz val="9"/>
        <rFont val="宋体"/>
        <family val="0"/>
      </rPr>
      <t>周</t>
    </r>
  </si>
  <si>
    <r>
      <rPr>
        <sz val="10"/>
        <rFont val="宋体"/>
        <family val="0"/>
      </rPr>
      <t>小计</t>
    </r>
  </si>
  <si>
    <r>
      <rPr>
        <sz val="10"/>
        <rFont val="宋体"/>
        <family val="0"/>
      </rPr>
      <t>专业教育</t>
    </r>
  </si>
  <si>
    <r>
      <rPr>
        <sz val="10"/>
        <rFont val="宋体"/>
        <family val="0"/>
      </rPr>
      <t>毕业总学分</t>
    </r>
  </si>
  <si>
    <r>
      <rPr>
        <sz val="10"/>
        <rFont val="宋体"/>
        <family val="0"/>
      </rPr>
      <t>占总学分比例</t>
    </r>
  </si>
  <si>
    <r>
      <rPr>
        <sz val="10"/>
        <rFont val="宋体"/>
        <family val="0"/>
      </rPr>
      <t>必修课总学分</t>
    </r>
  </si>
  <si>
    <t>跨学科专业教育总学分</t>
  </si>
  <si>
    <t>跨学科专业教育占总学分比例</t>
  </si>
  <si>
    <r>
      <rPr>
        <sz val="10"/>
        <rFont val="宋体"/>
        <family val="0"/>
      </rPr>
      <t>备注：</t>
    </r>
    <r>
      <rPr>
        <sz val="10"/>
        <rFont val="Times New Roman"/>
        <family val="1"/>
      </rPr>
      <t xml:space="preserve">
1.</t>
    </r>
    <r>
      <rPr>
        <sz val="10"/>
        <rFont val="宋体"/>
        <family val="0"/>
      </rPr>
      <t>各实践教学环节累计学分（学时），人文专业最低要求为总学分的</t>
    </r>
    <r>
      <rPr>
        <sz val="10"/>
        <rFont val="Times New Roman"/>
        <family val="1"/>
      </rPr>
      <t>15%</t>
    </r>
    <r>
      <rPr>
        <sz val="10"/>
        <rFont val="宋体"/>
        <family val="0"/>
      </rPr>
      <t>，社会科学及理学类专业原则上不少于总学分的</t>
    </r>
    <r>
      <rPr>
        <sz val="10"/>
        <rFont val="Times New Roman"/>
        <family val="1"/>
      </rPr>
      <t>25%</t>
    </r>
    <r>
      <rPr>
        <sz val="10"/>
        <rFont val="宋体"/>
        <family val="0"/>
      </rPr>
      <t>，工学和医学类专业为总学分的</t>
    </r>
    <r>
      <rPr>
        <sz val="10"/>
        <rFont val="Times New Roman"/>
        <family val="1"/>
      </rPr>
      <t>25-30%</t>
    </r>
    <r>
      <rPr>
        <sz val="10"/>
        <rFont val="宋体"/>
        <family val="0"/>
      </rPr>
      <t>。其中，含思想政治理论课实践</t>
    </r>
    <r>
      <rPr>
        <sz val="10"/>
        <rFont val="Times New Roman"/>
        <family val="1"/>
      </rPr>
      <t>5</t>
    </r>
    <r>
      <rPr>
        <sz val="10"/>
        <rFont val="宋体"/>
        <family val="0"/>
      </rPr>
      <t>学分。毕业论文（设计）人文社会科学类专业</t>
    </r>
    <r>
      <rPr>
        <sz val="10"/>
        <rFont val="Times New Roman"/>
        <family val="1"/>
      </rPr>
      <t>6-8</t>
    </r>
    <r>
      <rPr>
        <sz val="10"/>
        <rFont val="宋体"/>
        <family val="0"/>
      </rPr>
      <t>学分，理工农医类专业原则上不超过</t>
    </r>
    <r>
      <rPr>
        <sz val="10"/>
        <rFont val="Times New Roman"/>
        <family val="1"/>
      </rPr>
      <t>10</t>
    </r>
    <r>
      <rPr>
        <sz val="10"/>
        <rFont val="宋体"/>
        <family val="0"/>
      </rPr>
      <t>学分（工程教育认证专业的毕业设计学分按照专业认证要求执行）。</t>
    </r>
    <r>
      <rPr>
        <sz val="10"/>
        <rFont val="Times New Roman"/>
        <family val="1"/>
      </rPr>
      <t xml:space="preserve">
2.</t>
    </r>
    <r>
      <rPr>
        <sz val="10"/>
        <rFont val="宋体"/>
        <family val="0"/>
      </rPr>
      <t xml:space="preserve">凡课带实验的课程应分别填写理论学时和实验学时或上机学时或实践学时（周数）），学时数为零的表格不填为空。
</t>
    </r>
    <r>
      <rPr>
        <sz val="10"/>
        <rFont val="Times New Roman"/>
        <family val="1"/>
      </rPr>
      <t>3.</t>
    </r>
    <r>
      <rPr>
        <sz val="10"/>
        <rFont val="宋体"/>
        <family val="0"/>
      </rPr>
      <t>小计中</t>
    </r>
    <r>
      <rPr>
        <sz val="10"/>
        <rFont val="Times New Roman"/>
        <family val="1"/>
      </rPr>
      <t>:</t>
    </r>
    <r>
      <rPr>
        <sz val="10"/>
        <rFont val="宋体"/>
        <family val="0"/>
      </rPr>
      <t>总学时</t>
    </r>
    <r>
      <rPr>
        <sz val="10"/>
        <rFont val="Times New Roman"/>
        <family val="1"/>
      </rPr>
      <t>=</t>
    </r>
    <r>
      <rPr>
        <sz val="10"/>
        <rFont val="宋体"/>
        <family val="0"/>
      </rPr>
      <t>所有必修课学时数</t>
    </r>
    <r>
      <rPr>
        <sz val="10"/>
        <rFont val="Times New Roman"/>
        <family val="1"/>
      </rPr>
      <t>+</t>
    </r>
    <r>
      <rPr>
        <sz val="10"/>
        <rFont val="宋体"/>
        <family val="0"/>
      </rPr>
      <t>（总学分</t>
    </r>
    <r>
      <rPr>
        <sz val="10"/>
        <rFont val="Times New Roman"/>
        <family val="1"/>
      </rPr>
      <t>-</t>
    </r>
    <r>
      <rPr>
        <sz val="10"/>
        <rFont val="宋体"/>
        <family val="0"/>
      </rPr>
      <t>必修课学分）</t>
    </r>
    <r>
      <rPr>
        <sz val="10"/>
        <rFont val="Times New Roman"/>
        <family val="1"/>
      </rPr>
      <t>×16</t>
    </r>
    <r>
      <rPr>
        <sz val="10"/>
        <rFont val="宋体"/>
        <family val="0"/>
      </rPr>
      <t>学时</t>
    </r>
    <r>
      <rPr>
        <sz val="10"/>
        <rFont val="Times New Roman"/>
        <family val="1"/>
      </rPr>
      <t xml:space="preserve"> </t>
    </r>
    <r>
      <rPr>
        <sz val="10"/>
        <rFont val="宋体"/>
        <family val="0"/>
      </rPr>
      <t xml:space="preserve">。
</t>
    </r>
    <r>
      <rPr>
        <sz val="10"/>
        <rFont val="Times New Roman"/>
        <family val="1"/>
      </rPr>
      <t>4.</t>
    </r>
    <r>
      <rPr>
        <sz val="10"/>
        <rFont val="宋体"/>
        <family val="0"/>
      </rPr>
      <t>小计中</t>
    </r>
    <r>
      <rPr>
        <sz val="10"/>
        <rFont val="Times New Roman"/>
        <family val="1"/>
      </rPr>
      <t>:</t>
    </r>
    <r>
      <rPr>
        <sz val="10"/>
        <rFont val="宋体"/>
        <family val="0"/>
      </rPr>
      <t>实践总学时</t>
    </r>
    <r>
      <rPr>
        <sz val="10"/>
        <rFont val="Times New Roman"/>
        <family val="1"/>
      </rPr>
      <t>=</t>
    </r>
    <r>
      <rPr>
        <sz val="10"/>
        <rFont val="宋体"/>
        <family val="0"/>
      </rPr>
      <t>实验学时</t>
    </r>
    <r>
      <rPr>
        <sz val="10"/>
        <rFont val="Times New Roman"/>
        <family val="1"/>
      </rPr>
      <t>+</t>
    </r>
    <r>
      <rPr>
        <sz val="10"/>
        <rFont val="宋体"/>
        <family val="0"/>
      </rPr>
      <t>上机学时</t>
    </r>
    <r>
      <rPr>
        <sz val="10"/>
        <rFont val="Times New Roman"/>
        <family val="1"/>
      </rPr>
      <t>+</t>
    </r>
    <r>
      <rPr>
        <sz val="10"/>
        <rFont val="宋体"/>
        <family val="0"/>
      </rPr>
      <t>实践学时（</t>
    </r>
    <r>
      <rPr>
        <sz val="10"/>
        <rFont val="Times New Roman"/>
        <family val="1"/>
      </rPr>
      <t>1</t>
    </r>
    <r>
      <rPr>
        <sz val="10"/>
        <rFont val="宋体"/>
        <family val="0"/>
      </rPr>
      <t>周按</t>
    </r>
    <r>
      <rPr>
        <sz val="10"/>
        <rFont val="Times New Roman"/>
        <family val="1"/>
      </rPr>
      <t>16</t>
    </r>
    <r>
      <rPr>
        <sz val="10"/>
        <rFont val="宋体"/>
        <family val="0"/>
      </rPr>
      <t>学时计）。</t>
    </r>
    <r>
      <rPr>
        <sz val="10"/>
        <rFont val="Times New Roman"/>
        <family val="1"/>
      </rPr>
      <t xml:space="preserve"> 
5.</t>
    </r>
    <r>
      <rPr>
        <sz val="10"/>
        <rFont val="宋体"/>
        <family val="0"/>
      </rPr>
      <t>请各专业将开出课程的</t>
    </r>
    <r>
      <rPr>
        <sz val="10"/>
        <rFont val="Times New Roman"/>
        <family val="1"/>
      </rPr>
      <t>“</t>
    </r>
    <r>
      <rPr>
        <sz val="10"/>
        <rFont val="宋体"/>
        <family val="0"/>
      </rPr>
      <t>开课学年学期</t>
    </r>
    <r>
      <rPr>
        <sz val="10"/>
        <rFont val="Times New Roman"/>
        <family val="1"/>
      </rPr>
      <t>”</t>
    </r>
    <r>
      <rPr>
        <sz val="10"/>
        <rFont val="宋体"/>
        <family val="0"/>
      </rPr>
      <t>填写上（如：</t>
    </r>
    <r>
      <rPr>
        <sz val="10"/>
        <rFont val="Times New Roman"/>
        <family val="1"/>
      </rPr>
      <t>1</t>
    </r>
    <r>
      <rPr>
        <sz val="10"/>
        <rFont val="宋体"/>
        <family val="0"/>
      </rPr>
      <t>秋、</t>
    </r>
    <r>
      <rPr>
        <sz val="10"/>
        <rFont val="Times New Roman"/>
        <family val="1"/>
      </rPr>
      <t>1</t>
    </r>
    <r>
      <rPr>
        <sz val="10"/>
        <rFont val="宋体"/>
        <family val="0"/>
      </rPr>
      <t>春、</t>
    </r>
    <r>
      <rPr>
        <sz val="10"/>
        <rFont val="Times New Roman"/>
        <family val="1"/>
      </rPr>
      <t>2</t>
    </r>
    <r>
      <rPr>
        <sz val="10"/>
        <rFont val="宋体"/>
        <family val="0"/>
      </rPr>
      <t>秋、全年等）；学时数为</t>
    </r>
    <r>
      <rPr>
        <sz val="10"/>
        <rFont val="Times New Roman"/>
        <family val="1"/>
      </rPr>
      <t>0</t>
    </r>
    <r>
      <rPr>
        <sz val="10"/>
        <rFont val="宋体"/>
        <family val="0"/>
      </rPr>
      <t>请为空。</t>
    </r>
    <r>
      <rPr>
        <sz val="10"/>
        <rFont val="Times New Roman"/>
        <family val="1"/>
      </rPr>
      <t xml:space="preserve"> 
6.</t>
    </r>
    <r>
      <rPr>
        <sz val="10"/>
        <rFont val="宋体"/>
        <family val="0"/>
      </rPr>
      <t xml:space="preserve">表中已列入的课程，请勿改动。
</t>
    </r>
    <r>
      <rPr>
        <sz val="10"/>
        <rFont val="Times New Roman"/>
        <family val="1"/>
      </rPr>
      <t>7.</t>
    </r>
    <r>
      <rPr>
        <sz val="10"/>
        <rFont val="宋体"/>
        <family val="0"/>
      </rPr>
      <t>凡纳入</t>
    </r>
    <r>
      <rPr>
        <sz val="10"/>
        <rFont val="Times New Roman"/>
        <family val="1"/>
      </rPr>
      <t>“</t>
    </r>
    <r>
      <rPr>
        <sz val="10"/>
        <rFont val="宋体"/>
        <family val="0"/>
      </rPr>
      <t>实践及国际课程周</t>
    </r>
    <r>
      <rPr>
        <sz val="10"/>
        <rFont val="Times New Roman"/>
        <family val="1"/>
      </rPr>
      <t>”</t>
    </r>
    <r>
      <rPr>
        <sz val="10"/>
        <rFont val="宋体"/>
        <family val="0"/>
      </rPr>
      <t>的课程</t>
    </r>
    <r>
      <rPr>
        <sz val="10"/>
        <rFont val="Times New Roman"/>
        <family val="1"/>
      </rPr>
      <t>“</t>
    </r>
    <r>
      <rPr>
        <sz val="10"/>
        <rFont val="宋体"/>
        <family val="0"/>
      </rPr>
      <t>开课学年学期</t>
    </r>
    <r>
      <rPr>
        <sz val="10"/>
        <rFont val="Times New Roman"/>
        <family val="1"/>
      </rPr>
      <t>”</t>
    </r>
    <r>
      <rPr>
        <sz val="10"/>
        <rFont val="宋体"/>
        <family val="0"/>
      </rPr>
      <t>加</t>
    </r>
    <r>
      <rPr>
        <sz val="10"/>
        <rFont val="Times New Roman"/>
        <family val="1"/>
      </rPr>
      <t>S(</t>
    </r>
    <r>
      <rPr>
        <sz val="10"/>
        <rFont val="宋体"/>
        <family val="0"/>
      </rPr>
      <t>如：</t>
    </r>
    <r>
      <rPr>
        <sz val="10"/>
        <rFont val="Times New Roman"/>
        <family val="1"/>
      </rPr>
      <t>2</t>
    </r>
    <r>
      <rPr>
        <sz val="10"/>
        <rFont val="宋体"/>
        <family val="0"/>
      </rPr>
      <t>春</t>
    </r>
    <r>
      <rPr>
        <sz val="10"/>
        <rFont val="Times New Roman"/>
        <family val="1"/>
      </rPr>
      <t>S</t>
    </r>
    <r>
      <rPr>
        <sz val="10"/>
        <rFont val="宋体"/>
        <family val="0"/>
      </rPr>
      <t>、</t>
    </r>
    <r>
      <rPr>
        <sz val="10"/>
        <rFont val="Times New Roman"/>
        <family val="1"/>
      </rPr>
      <t>3</t>
    </r>
    <r>
      <rPr>
        <sz val="10"/>
        <rFont val="宋体"/>
        <family val="0"/>
      </rPr>
      <t>春</t>
    </r>
    <r>
      <rPr>
        <sz val="10"/>
        <rFont val="Times New Roman"/>
        <family val="1"/>
      </rPr>
      <t>S)  
8.</t>
    </r>
    <r>
      <rPr>
        <sz val="10"/>
        <rFont val="宋体"/>
        <family val="0"/>
      </rPr>
      <t>中华文化</t>
    </r>
    <r>
      <rPr>
        <sz val="10"/>
        <rFont val="Times New Roman"/>
        <family val="1"/>
      </rPr>
      <t>4</t>
    </r>
    <r>
      <rPr>
        <sz val="10"/>
        <rFont val="宋体"/>
        <family val="0"/>
      </rPr>
      <t>篇的开课学年学期，文科、理科、医科请填写</t>
    </r>
    <r>
      <rPr>
        <sz val="10"/>
        <rFont val="Times New Roman"/>
        <family val="1"/>
      </rPr>
      <t>2</t>
    </r>
    <r>
      <rPr>
        <sz val="10"/>
        <rFont val="宋体"/>
        <family val="0"/>
      </rPr>
      <t>秋，工科请填写</t>
    </r>
    <r>
      <rPr>
        <sz val="10"/>
        <rFont val="Times New Roman"/>
        <family val="1"/>
      </rPr>
      <t>2</t>
    </r>
    <r>
      <rPr>
        <sz val="10"/>
        <rFont val="宋体"/>
        <family val="0"/>
      </rPr>
      <t>春。</t>
    </r>
    <r>
      <rPr>
        <sz val="10"/>
        <rFont val="Times New Roman"/>
        <family val="1"/>
      </rPr>
      <t xml:space="preserve">                                                                                                                                                                    
9.“</t>
    </r>
    <r>
      <rPr>
        <sz val="10"/>
        <rFont val="宋体"/>
        <family val="0"/>
      </rPr>
      <t>新生研讨课</t>
    </r>
    <r>
      <rPr>
        <sz val="10"/>
        <rFont val="Times New Roman"/>
        <family val="1"/>
      </rPr>
      <t>”</t>
    </r>
    <r>
      <rPr>
        <sz val="10"/>
        <rFont val="宋体"/>
        <family val="0"/>
      </rPr>
      <t xml:space="preserve">由各学院自行开设，请在开课单位栏填写本学院名称。
</t>
    </r>
    <r>
      <rPr>
        <sz val="10"/>
        <rFont val="Times New Roman"/>
        <family val="1"/>
      </rPr>
      <t>10.</t>
    </r>
    <r>
      <rPr>
        <sz val="10"/>
        <rFont val="宋体"/>
        <family val="0"/>
      </rPr>
      <t>四年制总学分一般为：文史哲艺经管法理：</t>
    </r>
    <r>
      <rPr>
        <sz val="10"/>
        <rFont val="Times New Roman"/>
        <family val="1"/>
      </rPr>
      <t>150-165</t>
    </r>
    <r>
      <rPr>
        <sz val="10"/>
        <rFont val="宋体"/>
        <family val="0"/>
      </rPr>
      <t>学分；工科、非临床医学类（四年制）：</t>
    </r>
    <r>
      <rPr>
        <sz val="10"/>
        <rFont val="Times New Roman"/>
        <family val="1"/>
      </rPr>
      <t>160-175</t>
    </r>
    <r>
      <rPr>
        <sz val="10"/>
        <rFont val="宋体"/>
        <family val="0"/>
      </rPr>
      <t>学分。五年制总学分一般为：非临床医学类、临床医学类、建筑及城规类：</t>
    </r>
    <r>
      <rPr>
        <sz val="10"/>
        <rFont val="Times New Roman"/>
        <family val="1"/>
      </rPr>
      <t>210-225</t>
    </r>
    <r>
      <rPr>
        <sz val="10"/>
        <rFont val="宋体"/>
        <family val="0"/>
      </rPr>
      <t>学分。</t>
    </r>
  </si>
  <si>
    <t>高层建筑结构设计</t>
  </si>
  <si>
    <t>Structure Design of High-rise Building</t>
  </si>
  <si>
    <t>2春</t>
  </si>
  <si>
    <t>流体输配管网</t>
  </si>
  <si>
    <t>建筑节能原理</t>
  </si>
  <si>
    <t>土木工程概论</t>
  </si>
  <si>
    <t>工程热力学</t>
  </si>
  <si>
    <t>电工技术基础（Ⅱ）</t>
  </si>
  <si>
    <t>工程化学</t>
  </si>
  <si>
    <t>建筑结构设计综合课程设计</t>
  </si>
  <si>
    <t>建筑环境测试与自动化</t>
  </si>
  <si>
    <t>数据挖掘与分析</t>
  </si>
  <si>
    <t>洁净技术</t>
  </si>
  <si>
    <t>画法几何与工程识图</t>
  </si>
  <si>
    <r>
      <t>Descriptive Geometry and Engineering Graphics</t>
    </r>
  </si>
  <si>
    <t>数字化制图</t>
  </si>
  <si>
    <t>Engineering Graphics</t>
  </si>
  <si>
    <t>工程经济</t>
  </si>
  <si>
    <t>3秋</t>
  </si>
  <si>
    <t>房屋建筑学</t>
  </si>
  <si>
    <r>
      <t>3</t>
    </r>
    <r>
      <rPr>
        <sz val="9"/>
        <rFont val="宋体"/>
        <family val="0"/>
      </rPr>
      <t>春</t>
    </r>
  </si>
  <si>
    <t>Engineering Chemistry</t>
  </si>
  <si>
    <r>
      <t>4</t>
    </r>
    <r>
      <rPr>
        <sz val="9"/>
        <rFont val="宋体"/>
        <family val="0"/>
      </rPr>
      <t>秋</t>
    </r>
  </si>
  <si>
    <t>可持续建筑跨专业联合毕业设计</t>
  </si>
  <si>
    <r>
      <rPr>
        <sz val="9"/>
        <rFont val="宋体"/>
        <family val="0"/>
      </rPr>
      <t>（其中理论力学（Ⅱ）和理论力学（Ⅱ）</t>
    </r>
    <r>
      <rPr>
        <sz val="9"/>
        <rFont val="Times New Roman"/>
        <family val="1"/>
      </rPr>
      <t>(</t>
    </r>
    <r>
      <rPr>
        <sz val="9"/>
        <rFont val="宋体"/>
        <family val="0"/>
      </rPr>
      <t>全英语课程</t>
    </r>
    <r>
      <rPr>
        <sz val="9"/>
        <rFont val="Times New Roman"/>
        <family val="1"/>
      </rPr>
      <t>)</t>
    </r>
    <r>
      <rPr>
        <sz val="9"/>
        <rFont val="宋体"/>
        <family val="0"/>
      </rPr>
      <t>二选一，结构力学（Ⅰ）和结构力学（Ⅰ）（全英语课程）为二选一）</t>
    </r>
  </si>
  <si>
    <t>Architecture and Building Construction</t>
  </si>
  <si>
    <t>认识实习（Ⅰ）</t>
  </si>
  <si>
    <t>基础工程（课设）</t>
  </si>
  <si>
    <t>测量实习</t>
  </si>
  <si>
    <t>毕业设计（土木工程）</t>
  </si>
  <si>
    <r>
      <t>Physics Experiments(</t>
    </r>
    <r>
      <rPr>
        <sz val="9"/>
        <rFont val="宋体"/>
        <family val="0"/>
      </rPr>
      <t>Ⅲ</t>
    </r>
    <r>
      <rPr>
        <sz val="9"/>
        <rFont val="Times New Roman"/>
        <family val="1"/>
      </rPr>
      <t>) -1</t>
    </r>
  </si>
  <si>
    <t>建筑结构设计</t>
  </si>
  <si>
    <t>Project of Concrete Structure</t>
  </si>
  <si>
    <r>
      <t>2</t>
    </r>
    <r>
      <rPr>
        <sz val="9"/>
        <rFont val="宋体"/>
        <family val="0"/>
      </rPr>
      <t>周</t>
    </r>
  </si>
  <si>
    <t>土木工程计算机软件应用</t>
  </si>
  <si>
    <t>Application of Structural Analysis Software in Civil Engineering</t>
  </si>
  <si>
    <t>主修模块1：建筑结构</t>
  </si>
  <si>
    <t>主修模块2：桥梁工程</t>
  </si>
  <si>
    <t>主修模块3：工程管理</t>
  </si>
  <si>
    <t>主修模块4：城市水系统工程</t>
  </si>
  <si>
    <t>主修模块5：建筑环境与能源应用工程</t>
  </si>
  <si>
    <t>拓展模块1：生态环境与可持续发展</t>
  </si>
  <si>
    <t>拓展模块2：智能建造与管理</t>
  </si>
  <si>
    <t>拓展模块3：绿色建筑</t>
  </si>
  <si>
    <t>拓展模块5：装配式建筑</t>
  </si>
  <si>
    <t>BIM技术</t>
  </si>
  <si>
    <t>智慧建造与管理</t>
  </si>
  <si>
    <t>环境概论</t>
  </si>
  <si>
    <t>人居环境调控</t>
  </si>
  <si>
    <r>
      <t>3</t>
    </r>
    <r>
      <rPr>
        <sz val="9"/>
        <rFont val="宋体"/>
        <family val="0"/>
      </rPr>
      <t>春S</t>
    </r>
  </si>
  <si>
    <t>支撑毕业要求指标点</t>
  </si>
  <si>
    <t>备注</t>
  </si>
  <si>
    <t>（中华文化四选一）</t>
  </si>
  <si>
    <t>装配式建筑概论</t>
  </si>
  <si>
    <t>Introduction to Prefabricated Building</t>
  </si>
  <si>
    <t>装配式结构设计与施工</t>
  </si>
  <si>
    <t>Design and Construction of Prefabricated Structure</t>
  </si>
  <si>
    <t>新型装配式混凝土结构体系：设计、制作与测试</t>
  </si>
  <si>
    <t>New Type of Prefabricated Concrete Structure System: Design, fabrication and Testing</t>
  </si>
  <si>
    <t>工程施工与项目管理课程设计</t>
  </si>
  <si>
    <t>工程施工与项目管理</t>
  </si>
  <si>
    <t>综合专业实习</t>
  </si>
  <si>
    <t>人工智能</t>
  </si>
  <si>
    <t>创新创业教育</t>
  </si>
  <si>
    <t>Engineering Construction  Technology &amp; Project Management</t>
  </si>
  <si>
    <r>
      <t>3</t>
    </r>
    <r>
      <rPr>
        <sz val="9"/>
        <rFont val="宋体"/>
        <family val="0"/>
      </rPr>
      <t>春</t>
    </r>
  </si>
  <si>
    <t>建筑结构抗震</t>
  </si>
  <si>
    <t>Structural Dynamics</t>
  </si>
  <si>
    <t>Foundamental of Strucural Wind Engineering</t>
  </si>
  <si>
    <t>结构动力学</t>
  </si>
  <si>
    <t>Principle and Fundamental of Environment</t>
  </si>
  <si>
    <t>Municiple Solid Waste Treatment and Resource Utilization</t>
  </si>
  <si>
    <t>Project of Foundation Engineering</t>
  </si>
  <si>
    <t>Project of Engineering Construction  Technology &amp; Project Management</t>
  </si>
  <si>
    <t>Civil engineering Freshman seminar</t>
  </si>
  <si>
    <t>Structural Experiment of Civil Engineering</t>
  </si>
  <si>
    <t>2.1,4.2,4.3,9.1,9.2</t>
  </si>
  <si>
    <t>1.1~1.3,6.1,6.2,8.1,8.2,9.1,9.2,12.1,12.2</t>
  </si>
  <si>
    <t>1.2,1.2,2.1,2.2,5.2,6.1</t>
  </si>
  <si>
    <r>
      <t>1.3,</t>
    </r>
    <r>
      <rPr>
        <sz val="9"/>
        <rFont val="Times New Roman"/>
        <family val="1"/>
      </rPr>
      <t>2.2,4.2,5.1,6.1,6.2,7.2,8.2,10.3,11.1,11.2,12.1</t>
    </r>
  </si>
  <si>
    <t>2.1,4.1,5.1~5.3</t>
  </si>
  <si>
    <t>1.1~1.3,2.1,4.2,9.1</t>
  </si>
  <si>
    <t>1.1~1.3,2.1,4.2,9.1,9.2</t>
  </si>
  <si>
    <t>8.1,8.2,9.2,10.1,10.3,12.2</t>
  </si>
  <si>
    <t>8.1,8.2,9.2,10.1~10.3,12.2</t>
  </si>
  <si>
    <t>2.2,9.1,10.1~10.3,12.1,12.2</t>
  </si>
  <si>
    <t>8.1,9.2</t>
  </si>
  <si>
    <t>8.1,9.2,10.1</t>
  </si>
  <si>
    <t>2.2,4.2,4.3,5.1~5.3,9.1,9.2</t>
  </si>
  <si>
    <t>7.1,7.2,8.1,8.2,9.2,10.1</t>
  </si>
  <si>
    <t>1.2,1.3,2.2,3.1,3.2,8.2,9.1,10.3,11.1,11.2,12.1</t>
  </si>
  <si>
    <t>1.2,2.2,4.1~4.3,6.1,12.2</t>
  </si>
  <si>
    <t>1.2,2.1,4.1~4.3,9.1,9.2,10.1</t>
  </si>
  <si>
    <t>9.1,9.2,10.1,11.2,12.2</t>
  </si>
  <si>
    <t>7.2,8.1,8.2,9.1,9.2,10.1,11.2,12.2</t>
  </si>
  <si>
    <t>1.2,1.3,2.1,2.2,3.1~3.3,4.1~4.3,5.1~5.3,8.2,10.2,12.2</t>
  </si>
  <si>
    <t>1.3,2.2,3.1~3.3,4.1~4.3,5.1~5.3,6.1,6.2,7.2,8.2,9.1,9.2,10.1,10.2,12.2</t>
  </si>
  <si>
    <t>1.2,1.3,2.1,2.2,3.1~3.3,4.1~4.3,5.1~5.3</t>
  </si>
  <si>
    <t>1.2,1.3,2.1,2.2,3.1~3.3,4.1~4.3,5.1~5.3,12.2</t>
  </si>
  <si>
    <t>1.1,1.3,2.1,6.2</t>
  </si>
  <si>
    <t>4.1,4.2,9.2</t>
  </si>
  <si>
    <t>1.2,1.3,2.1,3.2</t>
  </si>
  <si>
    <t>1.2,1.3,4.2,9.1</t>
  </si>
  <si>
    <t>2.2,5.2,6.1,8.2,10.2</t>
  </si>
  <si>
    <t>1.2,1.3,6.1,12.1</t>
  </si>
  <si>
    <t>1.2,1.3,5.2,9.1</t>
  </si>
  <si>
    <t>8.1,9.1,12.1</t>
  </si>
  <si>
    <t>3.1,3.2</t>
  </si>
  <si>
    <t>2.1,2.2,3.1,3.2,3.3,9.1,12.1,12.2</t>
  </si>
  <si>
    <t>6.1,6.2,7.2,8.2,9.2,10.1,10.2,12.1,12.2</t>
  </si>
  <si>
    <t>7.2,9.1,9.2,10.1~10.3,11.2,12.1,12.2</t>
  </si>
  <si>
    <t>1.1~1.3,2.1,2.2,4.2,4.3,6.1,6.2,7.1,7.2,8.1,8.2,9.1,10.3,11.2</t>
  </si>
  <si>
    <t>9.1,9.2,10.1</t>
  </si>
  <si>
    <t>1.1~1.3,2.1,2.2,3.1~3.3,4.1~4.3,5.1~5.3,6.1,6.2,7.2,8.1,8.2,9.1,9.2,10.1~10.3,11.2,12.1,12.2</t>
  </si>
  <si>
    <t>1.1~1.3,2.1,2.2,4.2,9.1</t>
  </si>
  <si>
    <t>1.2,2.1,5.1,8.2</t>
  </si>
  <si>
    <t>1.1,1.2,2.1,4.1.9.2,10.1,10.3</t>
  </si>
  <si>
    <t>1.1~1.3,2,1,2.2,8.1,8.2,9.1,9.2</t>
  </si>
  <si>
    <t>1.1,1.2,2.1,2.2,3.1~3.3,4.1,4.2,5.1,5.2,6.1,6.2</t>
  </si>
  <si>
    <t>1.2,1.3,4.2,8.2,12.2</t>
  </si>
  <si>
    <t>1.2,1.3,2.1,2.2,4.1,5.1,5.2</t>
  </si>
  <si>
    <t>1.2,2.1,2.2,3.1~3.3,4.2,4.3,6.1,6.2,7.1,7.2,8.1,8.2,9.1,9.2,10.1,10.2,12.1,12.2</t>
  </si>
  <si>
    <t>1.2,1.3,2.1,4.1,6.1,12.1</t>
  </si>
  <si>
    <t>1.1~1.3,2.1,2.2,4.2,4.3,6.1,6.2,7.1,7.2,8.1,8.2,9.1,10.3,11.2</t>
  </si>
  <si>
    <t>1.2,2.1,3.1~3.3,5.1~5.3,7.2</t>
  </si>
  <si>
    <t>1.2,2.1,2.2,4.2,4.3,5.1,5.2</t>
  </si>
  <si>
    <t>1.1,1.2,2.1,2.2,3.1,3.3,4.1~4.3,5.1~5.3,6.1,6.2</t>
  </si>
  <si>
    <t>1.2,4.2,5.1</t>
  </si>
  <si>
    <t>1.3,2.1,2.2,3.1</t>
  </si>
  <si>
    <t>2.1,3.1,3.3</t>
  </si>
  <si>
    <t>1.1,1.3,2.1,3.3,6.2</t>
  </si>
  <si>
    <t>1.2,1.3,2.1,4.1</t>
  </si>
  <si>
    <t>工程建设法律法规</t>
  </si>
  <si>
    <t>Construction Laws and Regulations</t>
  </si>
  <si>
    <t>3.2,6.2,7.1,8.1</t>
  </si>
  <si>
    <t>1.2,11.1,11.2</t>
  </si>
  <si>
    <t>系统工程</t>
  </si>
  <si>
    <t>工程管理实践与前沿</t>
  </si>
  <si>
    <t>工程项目投融资</t>
  </si>
  <si>
    <t>建设工程成本规划与控制</t>
  </si>
  <si>
    <t>Data mining &amp; analysis</t>
  </si>
  <si>
    <t>BIM technology</t>
  </si>
  <si>
    <t>Intelligent construction &amp; management</t>
  </si>
  <si>
    <t>1.1,2.1,4.1,4.2</t>
  </si>
  <si>
    <t>5.1,9.2,10.1,12.2</t>
  </si>
  <si>
    <t>5.2,9.1,10.1,12.2</t>
  </si>
  <si>
    <t>8.2,9.2,10.1,11.1,11.2,12.1,12.2</t>
  </si>
  <si>
    <t>Network and Data Science</t>
  </si>
  <si>
    <t>Artificial intelligence</t>
  </si>
  <si>
    <t>6.2,8.1,8.2,9.2,10.2,11.2,12.1</t>
  </si>
  <si>
    <t>1.1,1.2,1.3,2.1,2.2</t>
  </si>
  <si>
    <t>1.2,1.3,6.2</t>
  </si>
  <si>
    <t>1.1,1.2,1.3</t>
  </si>
  <si>
    <t>1.3,5.3,9.1</t>
  </si>
  <si>
    <t>6.1,7.2</t>
  </si>
  <si>
    <t>1.3,5.2</t>
  </si>
  <si>
    <t>1.3,5.2,6.1</t>
  </si>
  <si>
    <t>5.1,5.2,5.3</t>
  </si>
  <si>
    <t>5.1,5.3,6.1,10.1,10.2</t>
  </si>
  <si>
    <t>6.1,6.2,7.2</t>
  </si>
  <si>
    <t>6.2,10.1,12.1</t>
  </si>
  <si>
    <t>1.2,1.3,5.1,6.2,12.1</t>
  </si>
  <si>
    <t>实践教育</t>
  </si>
  <si>
    <t>土木类专业教学计划进度表</t>
  </si>
  <si>
    <t>流体力学</t>
  </si>
  <si>
    <t>Fluid Mechanics</t>
  </si>
  <si>
    <t>Engineering Thermodynamics</t>
  </si>
  <si>
    <t>工程结构抗风防灾</t>
  </si>
  <si>
    <t>面向韧性的抗震设计</t>
  </si>
  <si>
    <t>1.3,2.1,2.2,3.1~3.3,4.1~4.3,5.1~5.3,7.2,9.1,12.1,12.2</t>
  </si>
  <si>
    <t>抗震韧性实验方法概论</t>
  </si>
  <si>
    <r>
      <t>4</t>
    </r>
    <r>
      <rPr>
        <sz val="9"/>
        <rFont val="宋体"/>
        <family val="0"/>
      </rPr>
      <t>秋</t>
    </r>
  </si>
  <si>
    <t>冷热源工程</t>
  </si>
  <si>
    <t>Heating and Cooling Source Engineering</t>
  </si>
  <si>
    <t>3春</t>
  </si>
  <si>
    <t>冷热源工程课程设计</t>
  </si>
  <si>
    <t>Project of Heating and Cooling Source Engineering</t>
  </si>
  <si>
    <r>
      <t>1</t>
    </r>
    <r>
      <rPr>
        <sz val="9"/>
        <rFont val="宋体"/>
        <family val="0"/>
      </rPr>
      <t>周</t>
    </r>
  </si>
  <si>
    <t>燃气输配与安全</t>
  </si>
  <si>
    <t>Gas Delivery and Safety</t>
  </si>
  <si>
    <t>燃气输配课程设计</t>
  </si>
  <si>
    <t>Project of Gas Delivery</t>
  </si>
  <si>
    <t>供暖通风与空气调节</t>
  </si>
  <si>
    <t xml:space="preserve">Heating Ventilation and Air Conditioning </t>
  </si>
  <si>
    <t>暖通空调课程设计</t>
  </si>
  <si>
    <t xml:space="preserve">Project of Heating Ventilation and Air Conditioning </t>
  </si>
  <si>
    <t>传热传质学</t>
  </si>
  <si>
    <t>Heat and Mass Transfer</t>
  </si>
  <si>
    <t>建筑环境学</t>
  </si>
  <si>
    <t>Built Environment</t>
  </si>
  <si>
    <t>可再生能源利用与城市能源规划</t>
  </si>
  <si>
    <t xml:space="preserve">Renewable Energy in Building Application and District Energy System </t>
  </si>
  <si>
    <t>Building Energy Saving Mechanism</t>
  </si>
  <si>
    <t>Fluid distribution and network</t>
  </si>
  <si>
    <t>Monitoring and Automation in Built Environment</t>
  </si>
  <si>
    <t>专业综合实验</t>
  </si>
  <si>
    <t>Comprehensive Experiment</t>
  </si>
  <si>
    <t>道路工程材料课程相关知识点通过土木工程材料及路基路面工程相关内容支撑；</t>
  </si>
  <si>
    <t>Seismic Design for Earthquake Relience</t>
  </si>
  <si>
    <t>Introduction of Experimental Techniques for Earthquake Resilience</t>
  </si>
  <si>
    <t>计算机辅助制图实践</t>
  </si>
  <si>
    <r>
      <rPr>
        <sz val="10"/>
        <rFont val="宋体"/>
        <family val="0"/>
      </rPr>
      <t>选修（必须选1个主</t>
    </r>
    <r>
      <rPr>
        <sz val="10"/>
        <rFont val="宋体"/>
        <family val="0"/>
      </rPr>
      <t>修模块+1个拓展模块，</t>
    </r>
    <r>
      <rPr>
        <sz val="10"/>
        <rFont val="宋体"/>
        <family val="0"/>
      </rPr>
      <t>28学分</t>
    </r>
    <r>
      <rPr>
        <sz val="10"/>
        <rFont val="宋体"/>
        <family val="0"/>
      </rPr>
      <t>）</t>
    </r>
  </si>
  <si>
    <t>网络与数据科学</t>
  </si>
  <si>
    <t>专业平台课</t>
  </si>
  <si>
    <t>专业模块课</t>
  </si>
  <si>
    <t>1.2,2.2,4.1~4.3,6.1,12.2</t>
  </si>
  <si>
    <t>Practice of Computer Aided Cartography</t>
  </si>
  <si>
    <t>实际上课学分</t>
  </si>
  <si>
    <r>
      <rPr>
        <sz val="10"/>
        <rFont val="宋体"/>
        <family val="0"/>
      </rPr>
      <t>必修课占总学分比例</t>
    </r>
    <r>
      <rPr>
        <sz val="10"/>
        <rFont val="Times New Roman"/>
        <family val="1"/>
      </rPr>
      <t xml:space="preserve"> 84.1%</t>
    </r>
  </si>
  <si>
    <r>
      <rPr>
        <sz val="10"/>
        <rFont val="宋体"/>
        <family val="0"/>
      </rPr>
      <t>大学英语（阅读与翻译）</t>
    </r>
    <r>
      <rPr>
        <sz val="10"/>
        <rFont val="Times New Roman"/>
        <family val="1"/>
      </rPr>
      <t>-2</t>
    </r>
  </si>
  <si>
    <t>Adjustment in Built Environment</t>
  </si>
  <si>
    <t>Indoor Air Quality and Cleaning</t>
  </si>
  <si>
    <t>绿色建筑概论</t>
  </si>
  <si>
    <t xml:space="preserve">Green Building </t>
  </si>
  <si>
    <t>运筹学</t>
  </si>
  <si>
    <t>Operations Research</t>
  </si>
  <si>
    <t>1.1,1.3,11.1</t>
  </si>
  <si>
    <t>System Engineering</t>
  </si>
  <si>
    <t>商学院</t>
  </si>
  <si>
    <t>1.3,2.1,11.1,11.2</t>
  </si>
  <si>
    <t>6.2,8.1,8.2,9.2,10.2,11.2,12.1</t>
  </si>
  <si>
    <t>经济学原理（双语）</t>
  </si>
  <si>
    <t>Principles of economics</t>
  </si>
  <si>
    <t>8.2,9.2,10.1,11.1,11.2,12.1,12.2</t>
  </si>
  <si>
    <t>Practice &amp; Frontiers of Engineering Project Management</t>
  </si>
  <si>
    <t>2.2,6.1,10.1,11.2,12.1</t>
  </si>
  <si>
    <t>Engineering Project Investment and Financing</t>
  </si>
  <si>
    <t>11.1,11.2,12.1,12.2</t>
  </si>
  <si>
    <t>建设工程合同管理</t>
  </si>
  <si>
    <t>9.2,10.3,11.2</t>
  </si>
  <si>
    <t>Construction Cost Planning and Controlling</t>
  </si>
  <si>
    <t>桥梁工程(I)</t>
  </si>
  <si>
    <t>Bridge Engineering (I)</t>
  </si>
  <si>
    <t>1.3,3.1,3.2</t>
  </si>
  <si>
    <t>Hydrology and Hydraulics for Bridge Engineering</t>
  </si>
  <si>
    <t>Road Survey and Design</t>
  </si>
  <si>
    <t>桥梁工程(II)</t>
  </si>
  <si>
    <t>Bridge Engineering (II)</t>
  </si>
  <si>
    <t>建环学院</t>
  </si>
  <si>
    <t>桥梁工程课程设计</t>
  </si>
  <si>
    <t>Practicum for  Bridge Engineering</t>
  </si>
  <si>
    <t>1.3,3.1,4.1,5.2</t>
  </si>
  <si>
    <t>桥梁结构数值分析</t>
  </si>
  <si>
    <t>Numerical Analysis of Bridge Structure</t>
  </si>
  <si>
    <t>4.1~4.3,5.1,5.2</t>
  </si>
  <si>
    <t>Road Subgrade and Pavement Engineering</t>
  </si>
  <si>
    <t>道路工程综合课程设计</t>
  </si>
  <si>
    <t>Practicum for Highway Enigneering</t>
  </si>
  <si>
    <t>3春</t>
  </si>
  <si>
    <t>Bridge Construction</t>
  </si>
  <si>
    <t>4秋</t>
  </si>
  <si>
    <t>3.1,3.2,6.1,7.2</t>
  </si>
  <si>
    <t>道桥检测技术</t>
  </si>
  <si>
    <t>Detection of Bridge and Road</t>
  </si>
  <si>
    <t>1.3,4.1,4.2,4.3,5.1,9.2</t>
  </si>
  <si>
    <t>水分析化学</t>
  </si>
  <si>
    <t>Analytical Chemistry of Water Quality</t>
  </si>
  <si>
    <t>水文学及水资源利用保护</t>
  </si>
  <si>
    <t>Hydrology &amp; Water Resource Utilization and Conservation</t>
  </si>
  <si>
    <t>泵站与仪表控制</t>
  </si>
  <si>
    <t>Pumping Station &amp; Instrumentation  Control</t>
  </si>
  <si>
    <t>水工艺设备基础</t>
  </si>
  <si>
    <t>Basics of Water Treatment Equipment</t>
  </si>
  <si>
    <t>给排水管道系统</t>
  </si>
  <si>
    <t>Water and Wastewater Piping System</t>
  </si>
  <si>
    <t>给排水管道系统综合设计</t>
  </si>
  <si>
    <t>Project of Water and Wastewater Piping System</t>
  </si>
  <si>
    <r>
      <t>2</t>
    </r>
    <r>
      <rPr>
        <sz val="9"/>
        <rFont val="宋体"/>
        <family val="0"/>
      </rPr>
      <t>周</t>
    </r>
  </si>
  <si>
    <t>建筑给排水工程理论与设计（含课程设计）</t>
  </si>
  <si>
    <t>Building Water and Wastewater Engineering</t>
  </si>
  <si>
    <t>水质工程学（I）（含课程设计）</t>
  </si>
  <si>
    <r>
      <t>Water Quality Engineering</t>
    </r>
    <r>
      <rPr>
        <sz val="9"/>
        <rFont val="宋体"/>
        <family val="0"/>
      </rPr>
      <t>（I）</t>
    </r>
  </si>
  <si>
    <t>水质工程学（II）（含课程设计）</t>
  </si>
  <si>
    <r>
      <t>Water Quality Engineering</t>
    </r>
    <r>
      <rPr>
        <sz val="9"/>
        <rFont val="宋体"/>
        <family val="0"/>
      </rPr>
      <t>（</t>
    </r>
    <r>
      <rPr>
        <sz val="9"/>
        <rFont val="Times New Roman"/>
        <family val="1"/>
      </rPr>
      <t>II</t>
    </r>
    <r>
      <rPr>
        <sz val="9"/>
        <rFont val="宋体"/>
        <family val="0"/>
      </rPr>
      <t>）</t>
    </r>
  </si>
  <si>
    <t>城市水工程综合实验</t>
  </si>
  <si>
    <t>Urban Water  Engineering Comprehensive Experiments</t>
  </si>
  <si>
    <t>3春</t>
  </si>
  <si>
    <t>7.1,7.2,9.1,9.2</t>
  </si>
  <si>
    <t>城市垃圾处理与资源化利用</t>
  </si>
  <si>
    <t>水处理生物学及城市水生态工程(含实验)</t>
  </si>
  <si>
    <t xml:space="preserve">Water treatment biology and urban water ecological engineering </t>
  </si>
  <si>
    <t>3秋</t>
  </si>
  <si>
    <t>7.1,7.2,9.1,9.2,12.1</t>
  </si>
  <si>
    <r>
      <t>3</t>
    </r>
    <r>
      <rPr>
        <sz val="9"/>
        <rFont val="宋体"/>
        <family val="0"/>
      </rPr>
      <t>秋</t>
    </r>
  </si>
  <si>
    <r>
      <t>3</t>
    </r>
    <r>
      <rPr>
        <sz val="9"/>
        <rFont val="宋体"/>
        <family val="0"/>
      </rPr>
      <t>春</t>
    </r>
  </si>
  <si>
    <r>
      <t>4</t>
    </r>
    <r>
      <rPr>
        <sz val="9"/>
        <rFont val="宋体"/>
        <family val="0"/>
      </rPr>
      <t>秋</t>
    </r>
  </si>
  <si>
    <t>拓展模块4：工程结构韧性与防灾</t>
  </si>
  <si>
    <t>工程伦理与组织管理</t>
  </si>
  <si>
    <t>Ethics and Organizational Management in Engineering</t>
  </si>
  <si>
    <r>
      <t xml:space="preserve">construction </t>
    </r>
    <r>
      <rPr>
        <sz val="9"/>
        <rFont val="宋体"/>
        <family val="0"/>
      </rPr>
      <t>contract management</t>
    </r>
  </si>
  <si>
    <t>工程管理综合课程设计</t>
  </si>
  <si>
    <t>Practicum for Construction Management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</si>
</sst>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_);[Red]\(0.0\)"/>
  </numFmts>
  <fonts count="53">
    <font>
      <sz val="12"/>
      <name val="宋体"/>
      <family val="0"/>
    </font>
    <font>
      <sz val="9"/>
      <name val="宋体"/>
      <family val="0"/>
    </font>
    <font>
      <b/>
      <sz val="9"/>
      <name val="Times New Roman"/>
      <family val="1"/>
    </font>
    <font>
      <b/>
      <sz val="10"/>
      <name val="Times New Roman"/>
      <family val="1"/>
    </font>
    <font>
      <sz val="9"/>
      <name val="Times New Roman"/>
      <family val="1"/>
    </font>
    <font>
      <sz val="10"/>
      <name val="Times New Roman"/>
      <family val="1"/>
    </font>
    <font>
      <sz val="9"/>
      <name val="Arial"/>
      <family val="2"/>
    </font>
    <font>
      <sz val="16"/>
      <name val="Times New Roman"/>
      <family val="1"/>
    </font>
    <font>
      <sz val="8"/>
      <name val="Times New Roman"/>
      <family val="1"/>
    </font>
    <font>
      <sz val="10"/>
      <name val="宋体"/>
      <family val="0"/>
    </font>
    <font>
      <b/>
      <sz val="9"/>
      <name val="宋体"/>
      <family val="0"/>
    </font>
    <font>
      <sz val="16"/>
      <name val="宋体"/>
      <family val="0"/>
    </font>
    <font>
      <b/>
      <sz val="10"/>
      <name val="宋体"/>
      <family val="0"/>
    </font>
    <font>
      <sz val="9"/>
      <name val="SimSun"/>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9"/>
      <color indexed="8"/>
      <name val="Times New Roman"/>
      <family val="1"/>
    </font>
    <font>
      <sz val="9"/>
      <name val="Microsoft YaHei UI"/>
      <family val="2"/>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22" borderId="0" applyNumberFormat="0" applyBorder="0" applyAlignment="0" applyProtection="0"/>
    <xf numFmtId="0" fontId="49" fillId="20" borderId="8" applyNumberFormat="0" applyAlignment="0" applyProtection="0"/>
    <xf numFmtId="0" fontId="50" fillId="23" borderId="5" applyNumberFormat="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15"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0" fillId="29" borderId="9" applyNumberFormat="0" applyFont="0" applyAlignment="0" applyProtection="0"/>
  </cellStyleXfs>
  <cellXfs count="199">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188" fontId="4" fillId="0" borderId="10"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shrinkToFi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3" fillId="0" borderId="0" xfId="0" applyFont="1" applyAlignment="1">
      <alignment vertical="center" wrapText="1"/>
    </xf>
    <xf numFmtId="0" fontId="6" fillId="0" borderId="10" xfId="0" applyFont="1" applyBorder="1" applyAlignment="1">
      <alignment horizontal="center" vertical="center" wrapText="1"/>
    </xf>
    <xf numFmtId="0" fontId="5" fillId="0" borderId="0" xfId="0" applyFont="1" applyAlignment="1">
      <alignment vertical="center" wrapText="1"/>
    </xf>
    <xf numFmtId="0" fontId="8" fillId="0" borderId="10" xfId="0" applyFont="1" applyBorder="1" applyAlignment="1">
      <alignment vertical="center" wrapText="1"/>
    </xf>
    <xf numFmtId="0" fontId="4"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0" xfId="0" applyFont="1" applyBorder="1" applyAlignment="1">
      <alignment horizontal="left" vertical="center"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1" fillId="0" borderId="12" xfId="0" applyFont="1" applyBorder="1" applyAlignment="1">
      <alignment horizontal="left" vertical="center" wrapText="1"/>
    </xf>
    <xf numFmtId="0" fontId="1" fillId="0" borderId="12" xfId="0" applyFont="1" applyBorder="1" applyAlignment="1">
      <alignment horizontal="left" vertical="center" wrapText="1"/>
    </xf>
    <xf numFmtId="0" fontId="4" fillId="0" borderId="12" xfId="0" applyFont="1" applyBorder="1" applyAlignment="1">
      <alignment horizontal="left" vertical="center" wrapText="1"/>
    </xf>
    <xf numFmtId="0" fontId="1" fillId="0" borderId="14" xfId="0" applyFont="1" applyBorder="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10" fontId="5"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center" wrapText="1" shrinkToFit="1"/>
    </xf>
    <xf numFmtId="0" fontId="4" fillId="0" borderId="0" xfId="0" applyFont="1" applyFill="1" applyAlignment="1">
      <alignment vertical="center"/>
    </xf>
    <xf numFmtId="0" fontId="2" fillId="0" borderId="0" xfId="0" applyFont="1" applyFill="1" applyAlignment="1">
      <alignment vertical="center"/>
    </xf>
    <xf numFmtId="0" fontId="5" fillId="0" borderId="10" xfId="0"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vertical="center"/>
    </xf>
    <xf numFmtId="0" fontId="1" fillId="0" borderId="14"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Alignment="1">
      <alignment vertical="center" wrapText="1"/>
    </xf>
    <xf numFmtId="0" fontId="1" fillId="0" borderId="12" xfId="0" applyFont="1" applyFill="1" applyBorder="1" applyAlignment="1">
      <alignment horizontal="left" vertical="center" wrapText="1"/>
    </xf>
    <xf numFmtId="0" fontId="1" fillId="0" borderId="14" xfId="0" applyFont="1" applyBorder="1" applyAlignment="1">
      <alignment horizontal="left" vertical="center" wrapText="1"/>
    </xf>
    <xf numFmtId="0" fontId="10" fillId="0" borderId="10" xfId="0" applyFont="1" applyBorder="1" applyAlignment="1">
      <alignment horizontal="center" vertical="center" wrapText="1"/>
    </xf>
    <xf numFmtId="188" fontId="5" fillId="0" borderId="0" xfId="0" applyNumberFormat="1" applyFont="1" applyAlignment="1">
      <alignment vertical="center"/>
    </xf>
    <xf numFmtId="0" fontId="4" fillId="0" borderId="14" xfId="0" applyFont="1" applyBorder="1" applyAlignment="1">
      <alignment horizontal="left" vertical="center" wrapText="1"/>
    </xf>
    <xf numFmtId="0" fontId="1" fillId="0" borderId="14"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Border="1" applyAlignment="1">
      <alignment vertical="center"/>
    </xf>
    <xf numFmtId="189" fontId="4" fillId="0" borderId="0" xfId="0" applyNumberFormat="1" applyFont="1" applyBorder="1" applyAlignment="1">
      <alignment vertical="center"/>
    </xf>
    <xf numFmtId="188" fontId="4" fillId="0" borderId="16" xfId="0" applyNumberFormat="1" applyFont="1" applyBorder="1" applyAlignment="1">
      <alignment horizontal="center" vertical="center"/>
    </xf>
    <xf numFmtId="0" fontId="9" fillId="0" borderId="10" xfId="0" applyFont="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left" vertical="center" wrapText="1"/>
    </xf>
    <xf numFmtId="0" fontId="51" fillId="0" borderId="12" xfId="0" applyFont="1" applyBorder="1" applyAlignment="1">
      <alignment horizontal="left" vertical="center" wrapText="1"/>
    </xf>
    <xf numFmtId="0" fontId="52" fillId="0" borderId="12" xfId="0" applyFont="1" applyBorder="1" applyAlignment="1">
      <alignment horizontal="left" vertical="center" wrapText="1" shrinkToFit="1"/>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4" fillId="0" borderId="12" xfId="0" applyFont="1" applyBorder="1" applyAlignment="1">
      <alignment horizontal="left" vertical="center" shrinkToFit="1"/>
    </xf>
    <xf numFmtId="0" fontId="4" fillId="0" borderId="12" xfId="0" applyFont="1" applyBorder="1" applyAlignment="1">
      <alignment horizontal="left" vertical="center"/>
    </xf>
    <xf numFmtId="0" fontId="1" fillId="0" borderId="14" xfId="0" applyFont="1" applyBorder="1" applyAlignment="1">
      <alignment horizontal="center" vertical="center" wrapText="1"/>
    </xf>
    <xf numFmtId="0" fontId="1" fillId="0" borderId="12" xfId="0" applyFont="1" applyBorder="1" applyAlignment="1">
      <alignment horizontal="left" vertical="center" wrapText="1"/>
    </xf>
    <xf numFmtId="188" fontId="5" fillId="0" borderId="10" xfId="0" applyNumberFormat="1" applyFont="1" applyBorder="1" applyAlignment="1">
      <alignment horizontal="center" vertical="center" wrapText="1"/>
    </xf>
    <xf numFmtId="0" fontId="12" fillId="0" borderId="10" xfId="0" applyFont="1" applyBorder="1" applyAlignment="1">
      <alignment vertical="center" wrapText="1"/>
    </xf>
    <xf numFmtId="0" fontId="1" fillId="0" borderId="10" xfId="0" applyFont="1" applyBorder="1" applyAlignment="1">
      <alignment horizontal="left" vertical="center" wrapText="1"/>
    </xf>
    <xf numFmtId="0" fontId="4" fillId="0" borderId="16"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4" fillId="30" borderId="10" xfId="0" applyNumberFormat="1" applyFont="1" applyFill="1" applyBorder="1" applyAlignment="1">
      <alignment horizontal="center" vertical="center" wrapText="1"/>
    </xf>
    <xf numFmtId="0" fontId="1" fillId="0" borderId="12" xfId="0" applyFont="1" applyBorder="1" applyAlignment="1">
      <alignment horizontal="left" vertical="center" wrapText="1"/>
    </xf>
    <xf numFmtId="188" fontId="9" fillId="0" borderId="0" xfId="0" applyNumberFormat="1" applyFont="1" applyAlignment="1">
      <alignment vertical="center"/>
    </xf>
    <xf numFmtId="0" fontId="5" fillId="0" borderId="10" xfId="0" applyFont="1" applyBorder="1" applyAlignment="1">
      <alignment horizontal="left" vertical="center" wrapText="1"/>
    </xf>
    <xf numFmtId="0" fontId="4" fillId="30" borderId="10"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0" borderId="10" xfId="0" applyFont="1" applyFill="1" applyBorder="1" applyAlignment="1">
      <alignment vertical="center"/>
    </xf>
    <xf numFmtId="0" fontId="4" fillId="30" borderId="15"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4" fillId="30" borderId="12" xfId="0" applyFont="1" applyFill="1" applyBorder="1" applyAlignment="1">
      <alignment horizontal="left" vertical="center" wrapText="1"/>
    </xf>
    <xf numFmtId="0" fontId="4" fillId="30" borderId="12" xfId="0" applyFont="1" applyFill="1" applyBorder="1" applyAlignment="1">
      <alignment horizontal="left" vertical="center" wrapText="1" shrinkToFit="1"/>
    </xf>
    <xf numFmtId="0" fontId="1" fillId="30" borderId="10"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0" xfId="0" applyFont="1" applyFill="1" applyAlignment="1">
      <alignment vertical="center"/>
    </xf>
    <xf numFmtId="0" fontId="2" fillId="30" borderId="0" xfId="0" applyFont="1" applyFill="1" applyAlignment="1">
      <alignment vertical="center"/>
    </xf>
    <xf numFmtId="0" fontId="13" fillId="30" borderId="12" xfId="0" applyFont="1" applyFill="1" applyBorder="1" applyAlignment="1">
      <alignment horizontal="left" vertical="center" wrapText="1"/>
    </xf>
    <xf numFmtId="0" fontId="1" fillId="30" borderId="10" xfId="0" applyFont="1" applyFill="1" applyBorder="1" applyAlignment="1">
      <alignment horizontal="left" vertical="center" wrapText="1"/>
    </xf>
    <xf numFmtId="0" fontId="4" fillId="30" borderId="10" xfId="0" applyFont="1" applyFill="1" applyBorder="1" applyAlignment="1">
      <alignment horizontal="left" vertical="center" wrapText="1" shrinkToFit="1"/>
    </xf>
    <xf numFmtId="0" fontId="1" fillId="30" borderId="10" xfId="0" applyFont="1" applyFill="1" applyBorder="1" applyAlignment="1">
      <alignment horizontal="center" vertical="center" wrapText="1"/>
    </xf>
    <xf numFmtId="0" fontId="1" fillId="30" borderId="12"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2" xfId="0" applyFont="1" applyFill="1" applyBorder="1" applyAlignment="1">
      <alignment horizontal="left" vertical="center" wrapText="1"/>
    </xf>
    <xf numFmtId="0" fontId="10" fillId="3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4" xfId="0" applyFont="1" applyBorder="1" applyAlignment="1">
      <alignment horizontal="center" vertical="center" wrapText="1"/>
    </xf>
    <xf numFmtId="0" fontId="1" fillId="30" borderId="10" xfId="0" applyFont="1" applyFill="1" applyBorder="1" applyAlignment="1">
      <alignment horizontal="left" vertical="center" wrapText="1"/>
    </xf>
    <xf numFmtId="0" fontId="1" fillId="30" borderId="10" xfId="0" applyFont="1" applyFill="1" applyBorder="1" applyAlignment="1">
      <alignment horizontal="center" vertical="center" wrapText="1"/>
    </xf>
    <xf numFmtId="0" fontId="5" fillId="0" borderId="15"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188" fontId="4" fillId="0" borderId="15" xfId="0" applyNumberFormat="1" applyFont="1" applyBorder="1" applyAlignment="1">
      <alignment horizontal="center" vertical="center"/>
    </xf>
    <xf numFmtId="188" fontId="4" fillId="0" borderId="16" xfId="0" applyNumberFormat="1" applyFont="1" applyBorder="1" applyAlignment="1">
      <alignment horizontal="center" vertical="center"/>
    </xf>
    <xf numFmtId="188" fontId="4" fillId="0" borderId="11" xfId="0" applyNumberFormat="1" applyFont="1" applyBorder="1" applyAlignment="1">
      <alignment horizontal="center" vertical="center"/>
    </xf>
    <xf numFmtId="0" fontId="9" fillId="0" borderId="16"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189" fontId="1" fillId="0" borderId="10"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10" fillId="30" borderId="12" xfId="0" applyFont="1" applyFill="1" applyBorder="1" applyAlignment="1">
      <alignment horizontal="center" vertical="center" wrapText="1"/>
    </xf>
    <xf numFmtId="0" fontId="10" fillId="30" borderId="14" xfId="0" applyFont="1" applyFill="1" applyBorder="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5" fillId="0" borderId="15" xfId="0" applyFont="1" applyBorder="1" applyAlignment="1">
      <alignment horizontal="center" vertical="center" textRotation="255" wrapText="1"/>
    </xf>
    <xf numFmtId="188" fontId="4"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5"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1"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9"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9" fillId="0" borderId="10" xfId="0" applyFont="1" applyBorder="1" applyAlignment="1">
      <alignment horizontal="center" vertical="top" wrapText="1"/>
    </xf>
    <xf numFmtId="0" fontId="5" fillId="0" borderId="10" xfId="0" applyFont="1" applyBorder="1" applyAlignment="1">
      <alignment horizontal="center" vertical="top" wrapText="1"/>
    </xf>
    <xf numFmtId="10" fontId="5" fillId="0" borderId="12" xfId="0" applyNumberFormat="1" applyFont="1" applyBorder="1" applyAlignment="1">
      <alignment horizontal="center" vertical="center" wrapText="1"/>
    </xf>
    <xf numFmtId="10" fontId="5"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4" fillId="30" borderId="15" xfId="0" applyFont="1" applyFill="1" applyBorder="1" applyAlignment="1">
      <alignment horizontal="center" vertical="center" wrapText="1"/>
    </xf>
    <xf numFmtId="0" fontId="4" fillId="30" borderId="16"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30" borderId="15" xfId="0" applyFont="1" applyFill="1" applyBorder="1" applyAlignment="1">
      <alignment horizontal="center" vertical="center"/>
    </xf>
    <xf numFmtId="0" fontId="4" fillId="30" borderId="16" xfId="0" applyFont="1" applyFill="1" applyBorder="1" applyAlignment="1">
      <alignment horizontal="center" vertical="center"/>
    </xf>
    <xf numFmtId="0" fontId="4" fillId="3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1" fillId="0" borderId="15" xfId="0" applyFont="1" applyBorder="1" applyAlignment="1">
      <alignment horizontal="center" vertical="center" wrapText="1"/>
    </xf>
    <xf numFmtId="0" fontId="13" fillId="30" borderId="15" xfId="0" applyFont="1" applyFill="1" applyBorder="1" applyAlignment="1">
      <alignment horizontal="left" vertical="center" wrapText="1"/>
    </xf>
    <xf numFmtId="0" fontId="4" fillId="30" borderId="16" xfId="0" applyFont="1" applyFill="1" applyBorder="1" applyAlignment="1">
      <alignment horizontal="left" vertical="center" wrapText="1"/>
    </xf>
    <xf numFmtId="0" fontId="4" fillId="0" borderId="15"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87"/>
  <sheetViews>
    <sheetView tabSelected="1" zoomScalePageLayoutView="0" workbookViewId="0" topLeftCell="A103">
      <selection activeCell="L108" sqref="L108"/>
    </sheetView>
  </sheetViews>
  <sheetFormatPr defaultColWidth="9.00390625" defaultRowHeight="18" customHeight="1"/>
  <cols>
    <col min="1" max="1" width="5.125" style="15" customWidth="1"/>
    <col min="2" max="2" width="5.50390625" style="15" customWidth="1"/>
    <col min="3" max="3" width="5.375" style="15" customWidth="1"/>
    <col min="4" max="4" width="10.00390625" style="6" customWidth="1"/>
    <col min="5" max="5" width="20.50390625" style="8" customWidth="1"/>
    <col min="6" max="6" width="22.875" style="8" customWidth="1"/>
    <col min="7" max="7" width="13.25390625" style="6" customWidth="1"/>
    <col min="8" max="8" width="6.25390625" style="56" customWidth="1"/>
    <col min="9" max="9" width="5.625" style="6" customWidth="1"/>
    <col min="10" max="10" width="4.75390625" style="5" customWidth="1"/>
    <col min="11" max="11" width="4.50390625" style="5" customWidth="1"/>
    <col min="12" max="12" width="4.375" style="5" customWidth="1"/>
    <col min="13" max="13" width="7.625" style="5" customWidth="1"/>
    <col min="14" max="14" width="6.75390625" style="6" customWidth="1"/>
    <col min="15" max="15" width="11.375" style="6" customWidth="1"/>
    <col min="16" max="16" width="8.00390625" style="6" customWidth="1"/>
    <col min="17" max="19" width="9.00390625" style="4" customWidth="1"/>
    <col min="20" max="16384" width="9.00390625" style="1" customWidth="1"/>
  </cols>
  <sheetData>
    <row r="1" spans="1:16" ht="18" customHeight="1">
      <c r="A1" s="148" t="s">
        <v>385</v>
      </c>
      <c r="B1" s="149"/>
      <c r="C1" s="149"/>
      <c r="D1" s="149"/>
      <c r="E1" s="149"/>
      <c r="F1" s="149"/>
      <c r="G1" s="149"/>
      <c r="H1" s="149"/>
      <c r="I1" s="149"/>
      <c r="J1" s="149"/>
      <c r="K1" s="149"/>
      <c r="L1" s="149"/>
      <c r="M1" s="149"/>
      <c r="N1" s="149"/>
      <c r="O1" s="149"/>
      <c r="P1" s="149"/>
    </row>
    <row r="2" spans="1:19" s="13" customFormat="1" ht="33" customHeight="1">
      <c r="A2" s="12" t="s">
        <v>59</v>
      </c>
      <c r="B2" s="12" t="s">
        <v>60</v>
      </c>
      <c r="C2" s="12" t="s">
        <v>61</v>
      </c>
      <c r="D2" s="12" t="s">
        <v>62</v>
      </c>
      <c r="E2" s="12" t="s">
        <v>63</v>
      </c>
      <c r="F2" s="12" t="s">
        <v>64</v>
      </c>
      <c r="G2" s="12" t="s">
        <v>65</v>
      </c>
      <c r="H2" s="51" t="s">
        <v>66</v>
      </c>
      <c r="I2" s="12" t="s">
        <v>67</v>
      </c>
      <c r="J2" s="12" t="s">
        <v>68</v>
      </c>
      <c r="K2" s="12" t="s">
        <v>69</v>
      </c>
      <c r="L2" s="12" t="s">
        <v>70</v>
      </c>
      <c r="M2" s="12" t="s">
        <v>71</v>
      </c>
      <c r="N2" s="12" t="s">
        <v>72</v>
      </c>
      <c r="O2" s="84" t="s">
        <v>272</v>
      </c>
      <c r="P2" s="12" t="s">
        <v>73</v>
      </c>
      <c r="Q2" s="67" t="s">
        <v>273</v>
      </c>
      <c r="S2" s="15"/>
    </row>
    <row r="3" spans="1:48" ht="18" customHeight="1">
      <c r="A3" s="150" t="s">
        <v>74</v>
      </c>
      <c r="B3" s="150" t="s">
        <v>75</v>
      </c>
      <c r="C3" s="137" t="s">
        <v>76</v>
      </c>
      <c r="D3" s="3">
        <v>107032030</v>
      </c>
      <c r="E3" s="9" t="s">
        <v>77</v>
      </c>
      <c r="F3" s="9" t="s">
        <v>4</v>
      </c>
      <c r="G3" s="3" t="s">
        <v>78</v>
      </c>
      <c r="H3" s="52">
        <v>3</v>
      </c>
      <c r="I3" s="7">
        <v>48</v>
      </c>
      <c r="J3" s="7">
        <v>32</v>
      </c>
      <c r="K3" s="3"/>
      <c r="L3" s="3"/>
      <c r="M3" s="3">
        <v>16</v>
      </c>
      <c r="N3" s="25" t="s">
        <v>79</v>
      </c>
      <c r="O3" s="3" t="s">
        <v>305</v>
      </c>
      <c r="P3" s="151">
        <f>SUM(H3:H28)</f>
        <v>35</v>
      </c>
      <c r="Q3" s="188"/>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8" customHeight="1">
      <c r="A4" s="133"/>
      <c r="B4" s="133"/>
      <c r="C4" s="138"/>
      <c r="D4" s="3">
        <v>107060030</v>
      </c>
      <c r="E4" s="9" t="s">
        <v>80</v>
      </c>
      <c r="F4" s="9" t="s">
        <v>5</v>
      </c>
      <c r="G4" s="3" t="s">
        <v>78</v>
      </c>
      <c r="H4" s="52">
        <v>3</v>
      </c>
      <c r="I4" s="7">
        <v>48</v>
      </c>
      <c r="J4" s="7">
        <v>32</v>
      </c>
      <c r="K4" s="3"/>
      <c r="L4" s="3"/>
      <c r="M4" s="3">
        <v>16</v>
      </c>
      <c r="N4" s="25" t="s">
        <v>81</v>
      </c>
      <c r="O4" s="3" t="s">
        <v>305</v>
      </c>
      <c r="P4" s="152"/>
      <c r="Q4" s="189"/>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8" customHeight="1">
      <c r="A5" s="133"/>
      <c r="B5" s="133"/>
      <c r="C5" s="138"/>
      <c r="D5" s="3">
        <v>107021030</v>
      </c>
      <c r="E5" s="26" t="s">
        <v>103</v>
      </c>
      <c r="F5" s="9" t="s">
        <v>104</v>
      </c>
      <c r="G5" s="3" t="s">
        <v>105</v>
      </c>
      <c r="H5" s="52">
        <v>3</v>
      </c>
      <c r="I5" s="7">
        <v>48</v>
      </c>
      <c r="J5" s="7">
        <v>32</v>
      </c>
      <c r="K5" s="3"/>
      <c r="L5" s="3"/>
      <c r="M5" s="3">
        <v>16</v>
      </c>
      <c r="N5" s="25" t="s">
        <v>106</v>
      </c>
      <c r="O5" s="3" t="s">
        <v>305</v>
      </c>
      <c r="P5" s="152"/>
      <c r="Q5" s="189"/>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 customHeight="1">
      <c r="A6" s="133"/>
      <c r="B6" s="133"/>
      <c r="C6" s="138"/>
      <c r="D6" s="3">
        <v>107061050</v>
      </c>
      <c r="E6" s="26" t="s">
        <v>107</v>
      </c>
      <c r="F6" s="9" t="s">
        <v>108</v>
      </c>
      <c r="G6" s="3" t="s">
        <v>105</v>
      </c>
      <c r="H6" s="52">
        <v>5</v>
      </c>
      <c r="I6" s="7">
        <v>80</v>
      </c>
      <c r="J6" s="7">
        <v>48</v>
      </c>
      <c r="K6" s="7"/>
      <c r="L6" s="7"/>
      <c r="M6" s="3">
        <v>32</v>
      </c>
      <c r="N6" s="25" t="s">
        <v>109</v>
      </c>
      <c r="O6" s="3" t="s">
        <v>305</v>
      </c>
      <c r="P6" s="152"/>
      <c r="Q6" s="189"/>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 customHeight="1">
      <c r="A7" s="133"/>
      <c r="B7" s="133"/>
      <c r="C7" s="138"/>
      <c r="D7" s="3">
        <v>107115000</v>
      </c>
      <c r="E7" s="9" t="s">
        <v>82</v>
      </c>
      <c r="F7" s="9" t="s">
        <v>2</v>
      </c>
      <c r="G7" s="3" t="s">
        <v>83</v>
      </c>
      <c r="H7" s="52">
        <v>0</v>
      </c>
      <c r="I7" s="7">
        <v>16</v>
      </c>
      <c r="J7" s="7">
        <v>16</v>
      </c>
      <c r="K7" s="7"/>
      <c r="L7" s="7"/>
      <c r="M7" s="3"/>
      <c r="N7" s="25" t="s">
        <v>9</v>
      </c>
      <c r="O7" s="3" t="s">
        <v>306</v>
      </c>
      <c r="P7" s="152"/>
      <c r="Q7" s="189"/>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8" customHeight="1">
      <c r="A8" s="133"/>
      <c r="B8" s="133"/>
      <c r="C8" s="138"/>
      <c r="D8" s="3">
        <v>107116000</v>
      </c>
      <c r="E8" s="9" t="s">
        <v>84</v>
      </c>
      <c r="F8" s="9" t="s">
        <v>3</v>
      </c>
      <c r="G8" s="3" t="s">
        <v>83</v>
      </c>
      <c r="H8" s="52">
        <v>0</v>
      </c>
      <c r="I8" s="7">
        <v>16</v>
      </c>
      <c r="J8" s="7">
        <v>16</v>
      </c>
      <c r="K8" s="7"/>
      <c r="L8" s="7"/>
      <c r="M8" s="3"/>
      <c r="N8" s="25" t="s">
        <v>10</v>
      </c>
      <c r="O8" s="3" t="s">
        <v>306</v>
      </c>
      <c r="P8" s="152"/>
      <c r="Q8" s="189"/>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8" customHeight="1">
      <c r="A9" s="133"/>
      <c r="B9" s="133"/>
      <c r="C9" s="138"/>
      <c r="D9" s="3">
        <v>107117000</v>
      </c>
      <c r="E9" s="9" t="s">
        <v>110</v>
      </c>
      <c r="F9" s="9" t="s">
        <v>111</v>
      </c>
      <c r="G9" s="3" t="s">
        <v>112</v>
      </c>
      <c r="H9" s="52">
        <v>0</v>
      </c>
      <c r="I9" s="7">
        <v>16</v>
      </c>
      <c r="J9" s="7">
        <v>16</v>
      </c>
      <c r="K9" s="7"/>
      <c r="L9" s="7"/>
      <c r="M9" s="3"/>
      <c r="N9" s="25" t="s">
        <v>113</v>
      </c>
      <c r="O9" s="3" t="s">
        <v>306</v>
      </c>
      <c r="P9" s="152"/>
      <c r="Q9" s="189"/>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8" customHeight="1">
      <c r="A10" s="133"/>
      <c r="B10" s="133"/>
      <c r="C10" s="138"/>
      <c r="D10" s="3">
        <v>107118000</v>
      </c>
      <c r="E10" s="2" t="s">
        <v>114</v>
      </c>
      <c r="F10" s="9" t="s">
        <v>115</v>
      </c>
      <c r="G10" s="3" t="s">
        <v>112</v>
      </c>
      <c r="H10" s="52">
        <v>0</v>
      </c>
      <c r="I10" s="7">
        <v>16</v>
      </c>
      <c r="J10" s="7">
        <v>16</v>
      </c>
      <c r="K10" s="7"/>
      <c r="L10" s="7"/>
      <c r="M10" s="3"/>
      <c r="N10" s="25" t="s">
        <v>116</v>
      </c>
      <c r="O10" s="3" t="s">
        <v>306</v>
      </c>
      <c r="P10" s="152"/>
      <c r="Q10" s="189"/>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8" customHeight="1">
      <c r="A11" s="133"/>
      <c r="B11" s="133"/>
      <c r="C11" s="138"/>
      <c r="D11" s="3">
        <v>107119000</v>
      </c>
      <c r="E11" s="2" t="s">
        <v>179</v>
      </c>
      <c r="F11" s="9" t="s">
        <v>180</v>
      </c>
      <c r="G11" s="3" t="s">
        <v>112</v>
      </c>
      <c r="H11" s="52">
        <v>0</v>
      </c>
      <c r="I11" s="7">
        <v>16</v>
      </c>
      <c r="J11" s="7">
        <v>16</v>
      </c>
      <c r="K11" s="7"/>
      <c r="L11" s="7"/>
      <c r="M11" s="3"/>
      <c r="N11" s="25" t="s">
        <v>181</v>
      </c>
      <c r="O11" s="3" t="s">
        <v>306</v>
      </c>
      <c r="P11" s="152"/>
      <c r="Q11" s="189"/>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8" customHeight="1">
      <c r="A12" s="133"/>
      <c r="B12" s="133"/>
      <c r="C12" s="138"/>
      <c r="D12" s="3">
        <v>107120000</v>
      </c>
      <c r="E12" s="2" t="s">
        <v>182</v>
      </c>
      <c r="F12" s="9" t="s">
        <v>183</v>
      </c>
      <c r="G12" s="3" t="s">
        <v>112</v>
      </c>
      <c r="H12" s="52">
        <v>0</v>
      </c>
      <c r="I12" s="7">
        <v>16</v>
      </c>
      <c r="J12" s="7">
        <v>16</v>
      </c>
      <c r="K12" s="7"/>
      <c r="L12" s="7"/>
      <c r="M12" s="3"/>
      <c r="N12" s="25" t="s">
        <v>184</v>
      </c>
      <c r="O12" s="3" t="s">
        <v>306</v>
      </c>
      <c r="P12" s="152"/>
      <c r="Q12" s="189"/>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18" customHeight="1">
      <c r="A13" s="133"/>
      <c r="B13" s="133"/>
      <c r="C13" s="138"/>
      <c r="D13" s="3">
        <v>107121000</v>
      </c>
      <c r="E13" s="2" t="s">
        <v>185</v>
      </c>
      <c r="F13" s="9" t="s">
        <v>186</v>
      </c>
      <c r="G13" s="3" t="s">
        <v>112</v>
      </c>
      <c r="H13" s="52">
        <v>0</v>
      </c>
      <c r="I13" s="7">
        <v>16</v>
      </c>
      <c r="J13" s="7">
        <v>16</v>
      </c>
      <c r="K13" s="7"/>
      <c r="L13" s="7"/>
      <c r="M13" s="3"/>
      <c r="N13" s="25" t="s">
        <v>187</v>
      </c>
      <c r="O13" s="3" t="s">
        <v>306</v>
      </c>
      <c r="P13" s="152"/>
      <c r="Q13" s="189"/>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18" customHeight="1">
      <c r="A14" s="133"/>
      <c r="B14" s="133"/>
      <c r="C14" s="138"/>
      <c r="D14" s="3">
        <v>107122020</v>
      </c>
      <c r="E14" s="2" t="s">
        <v>188</v>
      </c>
      <c r="F14" s="9" t="s">
        <v>189</v>
      </c>
      <c r="G14" s="3" t="s">
        <v>112</v>
      </c>
      <c r="H14" s="52">
        <v>2</v>
      </c>
      <c r="I14" s="7">
        <v>16</v>
      </c>
      <c r="J14" s="7">
        <v>16</v>
      </c>
      <c r="K14" s="7"/>
      <c r="L14" s="7"/>
      <c r="M14" s="3"/>
      <c r="N14" s="25" t="s">
        <v>190</v>
      </c>
      <c r="O14" s="3" t="s">
        <v>306</v>
      </c>
      <c r="P14" s="152"/>
      <c r="Q14" s="189"/>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18" customHeight="1">
      <c r="A15" s="133"/>
      <c r="B15" s="133"/>
      <c r="C15" s="138"/>
      <c r="D15" s="3">
        <v>105366020</v>
      </c>
      <c r="E15" s="43" t="s">
        <v>85</v>
      </c>
      <c r="F15" s="9" t="s">
        <v>6</v>
      </c>
      <c r="G15" s="3" t="s">
        <v>86</v>
      </c>
      <c r="H15" s="51">
        <v>2</v>
      </c>
      <c r="I15" s="12">
        <v>32</v>
      </c>
      <c r="J15" s="12">
        <v>32</v>
      </c>
      <c r="K15" s="7"/>
      <c r="L15" s="7"/>
      <c r="M15" s="3"/>
      <c r="N15" s="25" t="s">
        <v>79</v>
      </c>
      <c r="O15" s="3" t="s">
        <v>307</v>
      </c>
      <c r="P15" s="152"/>
      <c r="Q15" s="189"/>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18" customHeight="1">
      <c r="A16" s="133"/>
      <c r="B16" s="133"/>
      <c r="C16" s="138"/>
      <c r="D16" s="3">
        <v>105367010</v>
      </c>
      <c r="E16" s="11" t="s">
        <v>87</v>
      </c>
      <c r="F16" s="9" t="s">
        <v>16</v>
      </c>
      <c r="G16" s="3" t="s">
        <v>86</v>
      </c>
      <c r="H16" s="51">
        <v>1</v>
      </c>
      <c r="I16" s="12">
        <v>16</v>
      </c>
      <c r="J16" s="12">
        <v>16</v>
      </c>
      <c r="K16" s="7"/>
      <c r="L16" s="7"/>
      <c r="M16" s="3"/>
      <c r="N16" s="25" t="s">
        <v>79</v>
      </c>
      <c r="O16" s="3" t="s">
        <v>307</v>
      </c>
      <c r="P16" s="152"/>
      <c r="Q16" s="189"/>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18" customHeight="1">
      <c r="A17" s="133"/>
      <c r="B17" s="133"/>
      <c r="C17" s="138"/>
      <c r="D17" s="3">
        <v>105368020</v>
      </c>
      <c r="E17" s="26" t="s">
        <v>431</v>
      </c>
      <c r="F17" s="9" t="s">
        <v>18</v>
      </c>
      <c r="G17" s="3" t="s">
        <v>86</v>
      </c>
      <c r="H17" s="51">
        <v>2</v>
      </c>
      <c r="I17" s="12">
        <v>32</v>
      </c>
      <c r="J17" s="12">
        <v>32</v>
      </c>
      <c r="K17" s="7"/>
      <c r="L17" s="7"/>
      <c r="M17" s="3"/>
      <c r="N17" s="25" t="s">
        <v>81</v>
      </c>
      <c r="O17" s="3" t="s">
        <v>307</v>
      </c>
      <c r="P17" s="152"/>
      <c r="Q17" s="189"/>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18" customHeight="1">
      <c r="A18" s="133"/>
      <c r="B18" s="133"/>
      <c r="C18" s="138"/>
      <c r="D18" s="3">
        <v>105369010</v>
      </c>
      <c r="E18" s="11" t="s">
        <v>88</v>
      </c>
      <c r="F18" s="9" t="s">
        <v>17</v>
      </c>
      <c r="G18" s="3" t="s">
        <v>86</v>
      </c>
      <c r="H18" s="51">
        <v>1</v>
      </c>
      <c r="I18" s="12">
        <v>16</v>
      </c>
      <c r="J18" s="12">
        <v>16</v>
      </c>
      <c r="K18" s="7"/>
      <c r="L18" s="7"/>
      <c r="M18" s="3"/>
      <c r="N18" s="25" t="s">
        <v>81</v>
      </c>
      <c r="O18" s="3" t="s">
        <v>307</v>
      </c>
      <c r="P18" s="152"/>
      <c r="Q18" s="189"/>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18" customHeight="1">
      <c r="A19" s="133"/>
      <c r="B19" s="133"/>
      <c r="C19" s="138"/>
      <c r="D19" s="3">
        <v>105395020</v>
      </c>
      <c r="E19" s="11" t="s">
        <v>117</v>
      </c>
      <c r="F19" s="9" t="s">
        <v>118</v>
      </c>
      <c r="G19" s="3" t="s">
        <v>119</v>
      </c>
      <c r="H19" s="51">
        <v>2</v>
      </c>
      <c r="I19" s="12">
        <v>32</v>
      </c>
      <c r="J19" s="12">
        <v>32</v>
      </c>
      <c r="K19" s="7"/>
      <c r="L19" s="7"/>
      <c r="M19" s="3"/>
      <c r="N19" s="25" t="s">
        <v>106</v>
      </c>
      <c r="O19" s="3" t="s">
        <v>307</v>
      </c>
      <c r="P19" s="152"/>
      <c r="Q19" s="189"/>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 customHeight="1">
      <c r="A20" s="133"/>
      <c r="B20" s="133"/>
      <c r="C20" s="138"/>
      <c r="D20" s="3">
        <v>105396020</v>
      </c>
      <c r="E20" s="11" t="s">
        <v>120</v>
      </c>
      <c r="F20" s="9" t="s">
        <v>121</v>
      </c>
      <c r="G20" s="3" t="s">
        <v>119</v>
      </c>
      <c r="H20" s="51">
        <v>2</v>
      </c>
      <c r="I20" s="12">
        <v>32</v>
      </c>
      <c r="J20" s="12">
        <v>32</v>
      </c>
      <c r="K20" s="7"/>
      <c r="L20" s="7"/>
      <c r="M20" s="3"/>
      <c r="N20" s="25" t="s">
        <v>109</v>
      </c>
      <c r="O20" s="3" t="s">
        <v>307</v>
      </c>
      <c r="P20" s="152"/>
      <c r="Q20" s="189"/>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 customHeight="1">
      <c r="A21" s="133"/>
      <c r="B21" s="133"/>
      <c r="C21" s="138"/>
      <c r="D21" s="3">
        <v>900001010</v>
      </c>
      <c r="E21" s="9" t="s">
        <v>89</v>
      </c>
      <c r="F21" s="10" t="s">
        <v>7</v>
      </c>
      <c r="G21" s="3" t="s">
        <v>90</v>
      </c>
      <c r="H21" s="52">
        <v>1</v>
      </c>
      <c r="I21" s="3">
        <v>16</v>
      </c>
      <c r="J21" s="3">
        <v>16</v>
      </c>
      <c r="K21" s="3"/>
      <c r="L21" s="3"/>
      <c r="M21" s="3" t="s">
        <v>91</v>
      </c>
      <c r="N21" s="25" t="s">
        <v>79</v>
      </c>
      <c r="O21" s="3" t="s">
        <v>308</v>
      </c>
      <c r="P21" s="152"/>
      <c r="Q21" s="189"/>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 customHeight="1">
      <c r="A22" s="133"/>
      <c r="B22" s="133"/>
      <c r="C22" s="138"/>
      <c r="D22" s="3">
        <v>900002010</v>
      </c>
      <c r="E22" s="9" t="s">
        <v>92</v>
      </c>
      <c r="F22" s="10" t="s">
        <v>8</v>
      </c>
      <c r="G22" s="3" t="s">
        <v>90</v>
      </c>
      <c r="H22" s="52">
        <v>1</v>
      </c>
      <c r="I22" s="3">
        <v>32</v>
      </c>
      <c r="J22" s="3"/>
      <c r="K22" s="3"/>
      <c r="L22" s="3"/>
      <c r="M22" s="3" t="s">
        <v>93</v>
      </c>
      <c r="N22" s="25" t="s">
        <v>94</v>
      </c>
      <c r="O22" s="3" t="s">
        <v>308</v>
      </c>
      <c r="P22" s="152"/>
      <c r="Q22" s="189"/>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 customHeight="1">
      <c r="A23" s="133"/>
      <c r="B23" s="133"/>
      <c r="C23" s="138"/>
      <c r="D23" s="3">
        <v>888004010</v>
      </c>
      <c r="E23" s="9" t="s">
        <v>95</v>
      </c>
      <c r="F23" s="10" t="s">
        <v>0</v>
      </c>
      <c r="G23" s="3" t="s">
        <v>96</v>
      </c>
      <c r="H23" s="52">
        <v>1</v>
      </c>
      <c r="I23" s="3">
        <v>32</v>
      </c>
      <c r="J23" s="3">
        <v>2</v>
      </c>
      <c r="K23" s="3"/>
      <c r="L23" s="3"/>
      <c r="M23" s="3">
        <v>30</v>
      </c>
      <c r="N23" s="25" t="s">
        <v>79</v>
      </c>
      <c r="O23" s="3" t="s">
        <v>308</v>
      </c>
      <c r="P23" s="152"/>
      <c r="Q23" s="189"/>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 customHeight="1">
      <c r="A24" s="133"/>
      <c r="B24" s="133"/>
      <c r="C24" s="138"/>
      <c r="D24" s="3">
        <v>888005010</v>
      </c>
      <c r="E24" s="9" t="s">
        <v>97</v>
      </c>
      <c r="F24" s="10" t="s">
        <v>1</v>
      </c>
      <c r="G24" s="3" t="s">
        <v>96</v>
      </c>
      <c r="H24" s="52">
        <v>1</v>
      </c>
      <c r="I24" s="3">
        <v>32</v>
      </c>
      <c r="J24" s="3">
        <v>2</v>
      </c>
      <c r="K24" s="3"/>
      <c r="L24" s="3"/>
      <c r="M24" s="3">
        <v>30</v>
      </c>
      <c r="N24" s="25" t="s">
        <v>81</v>
      </c>
      <c r="O24" s="3" t="s">
        <v>308</v>
      </c>
      <c r="P24" s="152"/>
      <c r="Q24" s="189"/>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 customHeight="1">
      <c r="A25" s="133"/>
      <c r="B25" s="133"/>
      <c r="C25" s="138"/>
      <c r="D25" s="3">
        <v>888006010</v>
      </c>
      <c r="E25" s="9" t="s">
        <v>122</v>
      </c>
      <c r="F25" s="10" t="s">
        <v>123</v>
      </c>
      <c r="G25" s="3" t="s">
        <v>124</v>
      </c>
      <c r="H25" s="52">
        <v>1</v>
      </c>
      <c r="I25" s="3">
        <v>32</v>
      </c>
      <c r="J25" s="3">
        <v>2</v>
      </c>
      <c r="K25" s="3"/>
      <c r="L25" s="3"/>
      <c r="M25" s="3">
        <v>30</v>
      </c>
      <c r="N25" s="25" t="s">
        <v>106</v>
      </c>
      <c r="O25" s="3" t="s">
        <v>308</v>
      </c>
      <c r="P25" s="152"/>
      <c r="Q25" s="189"/>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 customHeight="1">
      <c r="A26" s="133"/>
      <c r="B26" s="133"/>
      <c r="C26" s="138"/>
      <c r="D26" s="3">
        <v>888007010</v>
      </c>
      <c r="E26" s="9" t="s">
        <v>125</v>
      </c>
      <c r="F26" s="10" t="s">
        <v>126</v>
      </c>
      <c r="G26" s="3" t="s">
        <v>124</v>
      </c>
      <c r="H26" s="52">
        <v>1</v>
      </c>
      <c r="I26" s="3">
        <v>32</v>
      </c>
      <c r="J26" s="3">
        <v>2</v>
      </c>
      <c r="K26" s="3"/>
      <c r="L26" s="3"/>
      <c r="M26" s="3">
        <v>30</v>
      </c>
      <c r="N26" s="25" t="s">
        <v>109</v>
      </c>
      <c r="O26" s="3" t="s">
        <v>308</v>
      </c>
      <c r="P26" s="152"/>
      <c r="Q26" s="189"/>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18" customHeight="1">
      <c r="A27" s="133"/>
      <c r="B27" s="133"/>
      <c r="C27" s="138"/>
      <c r="D27" s="3">
        <v>912002010</v>
      </c>
      <c r="E27" s="18" t="s">
        <v>11</v>
      </c>
      <c r="F27" s="10" t="s">
        <v>12</v>
      </c>
      <c r="G27" s="19" t="s">
        <v>13</v>
      </c>
      <c r="H27" s="52">
        <v>1</v>
      </c>
      <c r="I27" s="3">
        <v>16</v>
      </c>
      <c r="J27" s="3">
        <v>16</v>
      </c>
      <c r="K27" s="3"/>
      <c r="L27" s="3"/>
      <c r="M27" s="3"/>
      <c r="N27" s="25" t="s">
        <v>9</v>
      </c>
      <c r="O27" s="3" t="s">
        <v>309</v>
      </c>
      <c r="P27" s="152"/>
      <c r="Q27" s="189"/>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26.25" customHeight="1">
      <c r="A28" s="133"/>
      <c r="B28" s="133"/>
      <c r="C28" s="138"/>
      <c r="D28" s="3">
        <v>909022020</v>
      </c>
      <c r="E28" s="18" t="s">
        <v>56</v>
      </c>
      <c r="F28" s="10" t="s">
        <v>98</v>
      </c>
      <c r="G28" s="19" t="s">
        <v>14</v>
      </c>
      <c r="H28" s="52">
        <v>2</v>
      </c>
      <c r="I28" s="3">
        <v>36</v>
      </c>
      <c r="J28" s="3">
        <v>28</v>
      </c>
      <c r="K28" s="3"/>
      <c r="L28" s="3">
        <v>8</v>
      </c>
      <c r="M28" s="3"/>
      <c r="N28" s="25" t="s">
        <v>9</v>
      </c>
      <c r="O28" s="3" t="s">
        <v>310</v>
      </c>
      <c r="P28" s="152"/>
      <c r="Q28" s="189"/>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18" customHeight="1">
      <c r="A29" s="133"/>
      <c r="B29" s="155" t="s">
        <v>22</v>
      </c>
      <c r="C29" s="137" t="s">
        <v>127</v>
      </c>
      <c r="D29" s="3">
        <v>999006030</v>
      </c>
      <c r="E29" s="9" t="s">
        <v>128</v>
      </c>
      <c r="F29" s="10" t="s">
        <v>129</v>
      </c>
      <c r="G29" s="3" t="s">
        <v>130</v>
      </c>
      <c r="H29" s="52">
        <v>3</v>
      </c>
      <c r="I29" s="3">
        <v>48</v>
      </c>
      <c r="J29" s="3">
        <v>48</v>
      </c>
      <c r="K29" s="3"/>
      <c r="L29" s="3"/>
      <c r="M29" s="3"/>
      <c r="N29" s="25" t="s">
        <v>131</v>
      </c>
      <c r="O29" s="3" t="s">
        <v>311</v>
      </c>
      <c r="P29" s="153">
        <v>3</v>
      </c>
      <c r="Q29" s="195" t="s">
        <v>274</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 customHeight="1">
      <c r="A30" s="133"/>
      <c r="B30" s="156"/>
      <c r="C30" s="138"/>
      <c r="D30" s="3">
        <v>999005030</v>
      </c>
      <c r="E30" s="9" t="s">
        <v>132</v>
      </c>
      <c r="F30" s="10" t="s">
        <v>133</v>
      </c>
      <c r="G30" s="3" t="s">
        <v>134</v>
      </c>
      <c r="H30" s="52">
        <v>3</v>
      </c>
      <c r="I30" s="3">
        <v>48</v>
      </c>
      <c r="J30" s="3">
        <v>48</v>
      </c>
      <c r="K30" s="3"/>
      <c r="L30" s="3"/>
      <c r="M30" s="3"/>
      <c r="N30" s="25" t="s">
        <v>131</v>
      </c>
      <c r="O30" s="3" t="s">
        <v>311</v>
      </c>
      <c r="P30" s="152"/>
      <c r="Q30" s="152"/>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 customHeight="1">
      <c r="A31" s="133"/>
      <c r="B31" s="156"/>
      <c r="C31" s="138"/>
      <c r="D31" s="3">
        <v>999007030</v>
      </c>
      <c r="E31" s="9" t="s">
        <v>135</v>
      </c>
      <c r="F31" s="10" t="s">
        <v>136</v>
      </c>
      <c r="G31" s="3" t="s">
        <v>137</v>
      </c>
      <c r="H31" s="52">
        <v>3</v>
      </c>
      <c r="I31" s="3">
        <v>48</v>
      </c>
      <c r="J31" s="3">
        <v>48</v>
      </c>
      <c r="K31" s="3"/>
      <c r="L31" s="3"/>
      <c r="M31" s="3"/>
      <c r="N31" s="25" t="s">
        <v>131</v>
      </c>
      <c r="O31" s="3" t="s">
        <v>311</v>
      </c>
      <c r="P31" s="152"/>
      <c r="Q31" s="152"/>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 customHeight="1">
      <c r="A32" s="133"/>
      <c r="B32" s="156"/>
      <c r="C32" s="139"/>
      <c r="D32" s="3">
        <v>999008030</v>
      </c>
      <c r="E32" s="9" t="s">
        <v>138</v>
      </c>
      <c r="F32" s="10" t="s">
        <v>139</v>
      </c>
      <c r="G32" s="3" t="s">
        <v>140</v>
      </c>
      <c r="H32" s="52">
        <v>3</v>
      </c>
      <c r="I32" s="3">
        <v>48</v>
      </c>
      <c r="J32" s="3">
        <v>48</v>
      </c>
      <c r="K32" s="3"/>
      <c r="L32" s="3"/>
      <c r="M32" s="3"/>
      <c r="N32" s="25" t="s">
        <v>131</v>
      </c>
      <c r="O32" s="3" t="s">
        <v>311</v>
      </c>
      <c r="P32" s="154"/>
      <c r="Q32" s="15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26.25" customHeight="1">
      <c r="A33" s="133"/>
      <c r="B33" s="157"/>
      <c r="C33" s="12" t="s">
        <v>99</v>
      </c>
      <c r="D33" s="16"/>
      <c r="E33" s="18" t="s">
        <v>22</v>
      </c>
      <c r="F33" s="10"/>
      <c r="G33" s="3"/>
      <c r="H33" s="52">
        <v>4</v>
      </c>
      <c r="I33" s="3"/>
      <c r="J33" s="3"/>
      <c r="K33" s="2"/>
      <c r="L33" s="2"/>
      <c r="M33" s="3"/>
      <c r="N33" s="25"/>
      <c r="O33" s="39" t="s">
        <v>332</v>
      </c>
      <c r="P33" s="39">
        <v>4</v>
      </c>
      <c r="Q33" s="63"/>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33" customHeight="1">
      <c r="A34" s="134"/>
      <c r="B34" s="20" t="s">
        <v>20</v>
      </c>
      <c r="C34" s="20" t="s">
        <v>21</v>
      </c>
      <c r="D34" s="16"/>
      <c r="E34" s="18" t="s">
        <v>23</v>
      </c>
      <c r="F34" s="10"/>
      <c r="G34" s="3"/>
      <c r="H34" s="52"/>
      <c r="I34" s="3"/>
      <c r="J34" s="3"/>
      <c r="K34" s="2"/>
      <c r="L34" s="2"/>
      <c r="M34" s="3"/>
      <c r="N34" s="25"/>
      <c r="O34" s="39" t="s">
        <v>332</v>
      </c>
      <c r="P34" s="39">
        <v>2</v>
      </c>
      <c r="Q34" s="63"/>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 customHeight="1">
      <c r="A35" s="123" t="s">
        <v>100</v>
      </c>
      <c r="B35" s="158" t="s">
        <v>425</v>
      </c>
      <c r="C35" s="137" t="s">
        <v>76</v>
      </c>
      <c r="D35" s="3">
        <v>201137050</v>
      </c>
      <c r="E35" s="29" t="s">
        <v>28</v>
      </c>
      <c r="F35" s="27" t="s">
        <v>29</v>
      </c>
      <c r="G35" s="3" t="s">
        <v>30</v>
      </c>
      <c r="H35" s="52">
        <v>5</v>
      </c>
      <c r="I35" s="7">
        <v>96</v>
      </c>
      <c r="J35" s="7">
        <v>80</v>
      </c>
      <c r="K35" s="7">
        <v>16</v>
      </c>
      <c r="L35" s="14"/>
      <c r="M35" s="14"/>
      <c r="N35" s="32" t="s">
        <v>9</v>
      </c>
      <c r="O35" s="3" t="s">
        <v>336</v>
      </c>
      <c r="P35" s="153">
        <f>SUM(H35:H66)-9</f>
        <v>81.5</v>
      </c>
      <c r="Q35" s="198" t="s">
        <v>246</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 customHeight="1">
      <c r="A36" s="124"/>
      <c r="B36" s="152"/>
      <c r="C36" s="138"/>
      <c r="D36" s="3">
        <v>201138040</v>
      </c>
      <c r="E36" s="29" t="s">
        <v>31</v>
      </c>
      <c r="F36" s="27" t="s">
        <v>32</v>
      </c>
      <c r="G36" s="3" t="s">
        <v>30</v>
      </c>
      <c r="H36" s="52">
        <v>4</v>
      </c>
      <c r="I36" s="7">
        <v>80</v>
      </c>
      <c r="J36" s="7">
        <v>64</v>
      </c>
      <c r="K36" s="7">
        <v>16</v>
      </c>
      <c r="L36" s="14"/>
      <c r="M36" s="14"/>
      <c r="N36" s="32" t="s">
        <v>10</v>
      </c>
      <c r="O36" s="3" t="s">
        <v>336</v>
      </c>
      <c r="P36" s="152"/>
      <c r="Q36" s="152"/>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 customHeight="1">
      <c r="A37" s="124"/>
      <c r="B37" s="152"/>
      <c r="C37" s="138"/>
      <c r="D37" s="3">
        <v>201080030</v>
      </c>
      <c r="E37" s="29" t="s">
        <v>33</v>
      </c>
      <c r="F37" s="27" t="s">
        <v>34</v>
      </c>
      <c r="G37" s="3" t="s">
        <v>30</v>
      </c>
      <c r="H37" s="52">
        <v>3</v>
      </c>
      <c r="I37" s="7">
        <v>64</v>
      </c>
      <c r="J37" s="7">
        <v>54</v>
      </c>
      <c r="K37" s="7">
        <v>10</v>
      </c>
      <c r="L37" s="14"/>
      <c r="M37" s="14"/>
      <c r="N37" s="32" t="s">
        <v>9</v>
      </c>
      <c r="O37" s="3" t="s">
        <v>336</v>
      </c>
      <c r="P37" s="152"/>
      <c r="Q37" s="152"/>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 customHeight="1">
      <c r="A38" s="124"/>
      <c r="B38" s="152"/>
      <c r="C38" s="138"/>
      <c r="D38" s="3" t="s">
        <v>35</v>
      </c>
      <c r="E38" s="29" t="s">
        <v>36</v>
      </c>
      <c r="F38" s="27" t="s">
        <v>37</v>
      </c>
      <c r="G38" s="3" t="s">
        <v>30</v>
      </c>
      <c r="H38" s="52">
        <v>3</v>
      </c>
      <c r="I38" s="7">
        <v>64</v>
      </c>
      <c r="J38" s="7">
        <v>54</v>
      </c>
      <c r="K38" s="7">
        <v>10</v>
      </c>
      <c r="L38" s="14"/>
      <c r="M38" s="14"/>
      <c r="N38" s="32" t="s">
        <v>10</v>
      </c>
      <c r="O38" s="3" t="s">
        <v>336</v>
      </c>
      <c r="P38" s="152"/>
      <c r="Q38" s="152"/>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 customHeight="1">
      <c r="A39" s="124"/>
      <c r="B39" s="152"/>
      <c r="C39" s="138"/>
      <c r="D39" s="3" t="s">
        <v>38</v>
      </c>
      <c r="E39" s="29" t="s">
        <v>39</v>
      </c>
      <c r="F39" s="27" t="s">
        <v>40</v>
      </c>
      <c r="G39" s="3" t="s">
        <v>41</v>
      </c>
      <c r="H39" s="52">
        <v>3</v>
      </c>
      <c r="I39" s="7">
        <v>48</v>
      </c>
      <c r="J39" s="7">
        <v>48</v>
      </c>
      <c r="K39" s="7"/>
      <c r="L39" s="14"/>
      <c r="M39" s="14"/>
      <c r="N39" s="32" t="s">
        <v>10</v>
      </c>
      <c r="O39" s="3" t="s">
        <v>303</v>
      </c>
      <c r="P39" s="152"/>
      <c r="Q39" s="152"/>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 customHeight="1">
      <c r="A40" s="124"/>
      <c r="B40" s="152"/>
      <c r="C40" s="138"/>
      <c r="D40" s="3">
        <v>202026030</v>
      </c>
      <c r="E40" s="30" t="s">
        <v>141</v>
      </c>
      <c r="F40" s="27" t="s">
        <v>142</v>
      </c>
      <c r="G40" s="3" t="s">
        <v>41</v>
      </c>
      <c r="H40" s="52">
        <v>3</v>
      </c>
      <c r="I40" s="7">
        <v>48</v>
      </c>
      <c r="J40" s="7">
        <v>48</v>
      </c>
      <c r="K40" s="7"/>
      <c r="L40" s="23"/>
      <c r="M40" s="22"/>
      <c r="N40" s="32" t="s">
        <v>113</v>
      </c>
      <c r="O40" s="3" t="s">
        <v>303</v>
      </c>
      <c r="P40" s="152"/>
      <c r="Q40" s="152"/>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18" customHeight="1">
      <c r="A41" s="124"/>
      <c r="B41" s="152"/>
      <c r="C41" s="138"/>
      <c r="D41" s="3" t="s">
        <v>42</v>
      </c>
      <c r="E41" s="29" t="s">
        <v>43</v>
      </c>
      <c r="F41" s="27" t="s">
        <v>252</v>
      </c>
      <c r="G41" s="3" t="s">
        <v>41</v>
      </c>
      <c r="H41" s="52">
        <v>2</v>
      </c>
      <c r="I41" s="7">
        <v>32</v>
      </c>
      <c r="J41" s="7"/>
      <c r="K41" s="7">
        <v>32</v>
      </c>
      <c r="L41" s="14"/>
      <c r="M41" s="14"/>
      <c r="N41" s="32" t="s">
        <v>10</v>
      </c>
      <c r="O41" s="3" t="s">
        <v>304</v>
      </c>
      <c r="P41" s="152"/>
      <c r="Q41" s="152"/>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8" customHeight="1">
      <c r="A42" s="124"/>
      <c r="B42" s="152"/>
      <c r="C42" s="138"/>
      <c r="D42" s="3">
        <v>202042010</v>
      </c>
      <c r="E42" s="30" t="s">
        <v>143</v>
      </c>
      <c r="F42" s="27" t="s">
        <v>144</v>
      </c>
      <c r="G42" s="3" t="s">
        <v>41</v>
      </c>
      <c r="H42" s="52">
        <v>1</v>
      </c>
      <c r="I42" s="7">
        <v>16</v>
      </c>
      <c r="J42" s="7"/>
      <c r="K42" s="7">
        <v>16</v>
      </c>
      <c r="L42" s="14"/>
      <c r="M42" s="14"/>
      <c r="N42" s="32" t="s">
        <v>113</v>
      </c>
      <c r="O42" s="3" t="s">
        <v>304</v>
      </c>
      <c r="P42" s="152"/>
      <c r="Q42" s="152"/>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18" customHeight="1">
      <c r="A43" s="124"/>
      <c r="B43" s="152"/>
      <c r="C43" s="138"/>
      <c r="D43" s="3"/>
      <c r="E43" s="44" t="s">
        <v>230</v>
      </c>
      <c r="F43" s="27" t="s">
        <v>243</v>
      </c>
      <c r="G43" s="3" t="s">
        <v>26</v>
      </c>
      <c r="H43" s="52">
        <v>3</v>
      </c>
      <c r="I43" s="7">
        <v>48</v>
      </c>
      <c r="J43" s="7">
        <v>40</v>
      </c>
      <c r="K43" s="7">
        <v>8</v>
      </c>
      <c r="L43" s="14"/>
      <c r="M43" s="14"/>
      <c r="N43" s="32" t="s">
        <v>113</v>
      </c>
      <c r="O43" s="3" t="s">
        <v>352</v>
      </c>
      <c r="P43" s="152"/>
      <c r="Q43" s="152"/>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18" customHeight="1">
      <c r="A44" s="124"/>
      <c r="B44" s="152"/>
      <c r="C44" s="138"/>
      <c r="D44" s="3">
        <v>305615010</v>
      </c>
      <c r="E44" s="18" t="s">
        <v>15</v>
      </c>
      <c r="F44" s="10" t="s">
        <v>296</v>
      </c>
      <c r="G44" s="19" t="s">
        <v>27</v>
      </c>
      <c r="H44" s="52">
        <v>1</v>
      </c>
      <c r="I44" s="3">
        <v>16</v>
      </c>
      <c r="J44" s="3">
        <v>16</v>
      </c>
      <c r="K44" s="3"/>
      <c r="L44" s="3"/>
      <c r="M44" s="3"/>
      <c r="N44" s="25" t="s">
        <v>9</v>
      </c>
      <c r="O44" s="39" t="s">
        <v>301</v>
      </c>
      <c r="P44" s="152"/>
      <c r="Q44" s="152"/>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18" customHeight="1">
      <c r="A45" s="124"/>
      <c r="B45" s="152"/>
      <c r="C45" s="138"/>
      <c r="D45" s="3">
        <v>305274010</v>
      </c>
      <c r="E45" s="46" t="s">
        <v>227</v>
      </c>
      <c r="F45" s="10" t="s">
        <v>25</v>
      </c>
      <c r="G45" s="3" t="s">
        <v>27</v>
      </c>
      <c r="H45" s="52">
        <v>1</v>
      </c>
      <c r="I45" s="3">
        <v>16</v>
      </c>
      <c r="J45" s="3">
        <v>16</v>
      </c>
      <c r="K45" s="3"/>
      <c r="L45" s="3"/>
      <c r="M45" s="3"/>
      <c r="N45" s="32" t="s">
        <v>9</v>
      </c>
      <c r="O45" s="39" t="s">
        <v>312</v>
      </c>
      <c r="P45" s="152"/>
      <c r="Q45" s="152"/>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18" customHeight="1">
      <c r="A46" s="124"/>
      <c r="B46" s="152"/>
      <c r="C46" s="138"/>
      <c r="D46" s="3">
        <v>305003040</v>
      </c>
      <c r="E46" s="44" t="s">
        <v>235</v>
      </c>
      <c r="F46" s="27" t="s">
        <v>236</v>
      </c>
      <c r="G46" s="3" t="s">
        <v>26</v>
      </c>
      <c r="H46" s="52">
        <v>4</v>
      </c>
      <c r="I46" s="7">
        <v>80</v>
      </c>
      <c r="J46" s="7">
        <v>64</v>
      </c>
      <c r="K46" s="7"/>
      <c r="L46" s="14"/>
      <c r="M46" s="3">
        <v>16</v>
      </c>
      <c r="N46" s="32" t="s">
        <v>57</v>
      </c>
      <c r="O46" s="39" t="s">
        <v>337</v>
      </c>
      <c r="P46" s="152"/>
      <c r="Q46" s="152"/>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8" customHeight="1">
      <c r="A47" s="124"/>
      <c r="B47" s="152"/>
      <c r="C47" s="138"/>
      <c r="D47" s="3"/>
      <c r="E47" s="45" t="s">
        <v>239</v>
      </c>
      <c r="F47" s="40" t="s">
        <v>160</v>
      </c>
      <c r="G47" s="3" t="s">
        <v>26</v>
      </c>
      <c r="H47" s="53">
        <v>2</v>
      </c>
      <c r="I47" s="39">
        <v>32</v>
      </c>
      <c r="J47" s="39">
        <v>32</v>
      </c>
      <c r="K47" s="3"/>
      <c r="L47" s="3"/>
      <c r="M47" s="3"/>
      <c r="N47" s="32" t="s">
        <v>57</v>
      </c>
      <c r="O47" s="39" t="s">
        <v>368</v>
      </c>
      <c r="P47" s="152"/>
      <c r="Q47" s="152"/>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18" customHeight="1">
      <c r="A48" s="124"/>
      <c r="B48" s="152"/>
      <c r="C48" s="138"/>
      <c r="D48" s="3"/>
      <c r="E48" s="90" t="s">
        <v>422</v>
      </c>
      <c r="F48" s="40" t="s">
        <v>428</v>
      </c>
      <c r="G48" s="3" t="s">
        <v>26</v>
      </c>
      <c r="H48" s="52">
        <v>0.5</v>
      </c>
      <c r="I48" s="7">
        <v>16</v>
      </c>
      <c r="J48" s="7"/>
      <c r="K48" s="7"/>
      <c r="L48" s="14"/>
      <c r="M48" s="3">
        <v>16</v>
      </c>
      <c r="N48" s="32" t="s">
        <v>10</v>
      </c>
      <c r="O48" s="39" t="s">
        <v>427</v>
      </c>
      <c r="P48" s="152"/>
      <c r="Q48" s="152"/>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18" customHeight="1">
      <c r="A49" s="124"/>
      <c r="B49" s="152"/>
      <c r="C49" s="138"/>
      <c r="D49" s="3" t="s">
        <v>47</v>
      </c>
      <c r="E49" s="29" t="s">
        <v>54</v>
      </c>
      <c r="F49" s="27" t="s">
        <v>48</v>
      </c>
      <c r="G49" s="3" t="s">
        <v>26</v>
      </c>
      <c r="H49" s="52">
        <v>4</v>
      </c>
      <c r="I49" s="7">
        <v>64</v>
      </c>
      <c r="J49" s="7">
        <v>64</v>
      </c>
      <c r="K49" s="7"/>
      <c r="L49" s="14"/>
      <c r="M49" s="14"/>
      <c r="N49" s="32" t="s">
        <v>10</v>
      </c>
      <c r="O49" s="39" t="s">
        <v>338</v>
      </c>
      <c r="P49" s="152"/>
      <c r="Q49" s="152"/>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18" customHeight="1">
      <c r="A50" s="124"/>
      <c r="B50" s="152"/>
      <c r="C50" s="138"/>
      <c r="D50" s="3">
        <v>305640040</v>
      </c>
      <c r="E50" s="29" t="s">
        <v>55</v>
      </c>
      <c r="F50" s="27" t="s">
        <v>48</v>
      </c>
      <c r="G50" s="3" t="s">
        <v>26</v>
      </c>
      <c r="H50" s="52">
        <v>4</v>
      </c>
      <c r="I50" s="7">
        <v>64</v>
      </c>
      <c r="J50" s="7">
        <v>64</v>
      </c>
      <c r="K50" s="7"/>
      <c r="L50" s="14"/>
      <c r="M50" s="14"/>
      <c r="N50" s="32" t="s">
        <v>10</v>
      </c>
      <c r="O50" s="39" t="s">
        <v>338</v>
      </c>
      <c r="P50" s="152"/>
      <c r="Q50" s="152"/>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18" customHeight="1">
      <c r="A51" s="124"/>
      <c r="B51" s="152"/>
      <c r="C51" s="138"/>
      <c r="D51" s="3"/>
      <c r="E51" s="30" t="s">
        <v>147</v>
      </c>
      <c r="F51" s="27" t="s">
        <v>148</v>
      </c>
      <c r="G51" s="3" t="s">
        <v>26</v>
      </c>
      <c r="H51" s="89">
        <v>4</v>
      </c>
      <c r="I51" s="7">
        <v>64</v>
      </c>
      <c r="J51" s="7">
        <v>64</v>
      </c>
      <c r="K51" s="7"/>
      <c r="L51" s="23"/>
      <c r="M51" s="22"/>
      <c r="N51" s="32" t="s">
        <v>113</v>
      </c>
      <c r="O51" s="39" t="s">
        <v>339</v>
      </c>
      <c r="P51" s="152"/>
      <c r="Q51" s="152"/>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18" customHeight="1">
      <c r="A52" s="124"/>
      <c r="B52" s="152"/>
      <c r="C52" s="138"/>
      <c r="D52" s="3">
        <v>305135010</v>
      </c>
      <c r="E52" s="30" t="s">
        <v>149</v>
      </c>
      <c r="F52" s="27" t="s">
        <v>150</v>
      </c>
      <c r="G52" s="3" t="s">
        <v>26</v>
      </c>
      <c r="H52" s="89">
        <v>1</v>
      </c>
      <c r="I52" s="7">
        <v>16</v>
      </c>
      <c r="J52" s="7"/>
      <c r="K52" s="7">
        <v>16</v>
      </c>
      <c r="L52" s="23"/>
      <c r="M52" s="22"/>
      <c r="N52" s="32" t="s">
        <v>113</v>
      </c>
      <c r="O52" s="39" t="s">
        <v>314</v>
      </c>
      <c r="P52" s="152"/>
      <c r="Q52" s="152"/>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18" customHeight="1">
      <c r="A53" s="124"/>
      <c r="B53" s="152"/>
      <c r="C53" s="138"/>
      <c r="D53" s="3">
        <v>306110030</v>
      </c>
      <c r="E53" s="29" t="s">
        <v>49</v>
      </c>
      <c r="F53" s="27" t="s">
        <v>50</v>
      </c>
      <c r="G53" s="3" t="s">
        <v>26</v>
      </c>
      <c r="H53" s="52">
        <v>3</v>
      </c>
      <c r="I53" s="7">
        <v>48</v>
      </c>
      <c r="J53" s="7">
        <v>40</v>
      </c>
      <c r="K53" s="7">
        <v>8</v>
      </c>
      <c r="L53" s="7"/>
      <c r="M53" s="7"/>
      <c r="N53" s="32" t="s">
        <v>113</v>
      </c>
      <c r="O53" s="39" t="s">
        <v>340</v>
      </c>
      <c r="P53" s="152"/>
      <c r="Q53" s="152"/>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18" customHeight="1">
      <c r="A54" s="124"/>
      <c r="B54" s="152"/>
      <c r="C54" s="138"/>
      <c r="D54" s="1"/>
      <c r="E54" s="37" t="s">
        <v>386</v>
      </c>
      <c r="F54" s="27" t="s">
        <v>387</v>
      </c>
      <c r="G54" s="3" t="s">
        <v>26</v>
      </c>
      <c r="H54" s="52">
        <v>3</v>
      </c>
      <c r="I54" s="7">
        <v>48</v>
      </c>
      <c r="J54" s="7">
        <v>42</v>
      </c>
      <c r="K54" s="7">
        <v>6</v>
      </c>
      <c r="L54" s="23"/>
      <c r="M54" s="22"/>
      <c r="N54" s="32" t="s">
        <v>113</v>
      </c>
      <c r="O54" s="39" t="s">
        <v>353</v>
      </c>
      <c r="P54" s="152"/>
      <c r="Q54" s="152"/>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18" customHeight="1">
      <c r="A55" s="124"/>
      <c r="B55" s="152"/>
      <c r="C55" s="138"/>
      <c r="D55" s="3">
        <v>305054030</v>
      </c>
      <c r="E55" s="31" t="s">
        <v>241</v>
      </c>
      <c r="F55" s="27" t="s">
        <v>247</v>
      </c>
      <c r="G55" s="22" t="s">
        <v>26</v>
      </c>
      <c r="H55" s="52">
        <v>3</v>
      </c>
      <c r="I55" s="3">
        <v>48</v>
      </c>
      <c r="J55" s="3">
        <v>48</v>
      </c>
      <c r="K55" s="3"/>
      <c r="L55" s="3"/>
      <c r="M55" s="3"/>
      <c r="N55" s="32" t="s">
        <v>113</v>
      </c>
      <c r="O55" s="39" t="s">
        <v>299</v>
      </c>
      <c r="P55" s="152"/>
      <c r="Q55" s="86"/>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18" customHeight="1">
      <c r="A56" s="124"/>
      <c r="B56" s="152"/>
      <c r="C56" s="138"/>
      <c r="D56" s="3">
        <v>305132040</v>
      </c>
      <c r="E56" s="31" t="s">
        <v>164</v>
      </c>
      <c r="F56" s="27" t="s">
        <v>165</v>
      </c>
      <c r="G56" s="22" t="s">
        <v>26</v>
      </c>
      <c r="H56" s="52">
        <v>4</v>
      </c>
      <c r="I56" s="3">
        <v>64</v>
      </c>
      <c r="J56" s="3">
        <v>64</v>
      </c>
      <c r="K56" s="3"/>
      <c r="L56" s="3"/>
      <c r="M56" s="3"/>
      <c r="N56" s="32" t="s">
        <v>116</v>
      </c>
      <c r="O56" s="39" t="s">
        <v>343</v>
      </c>
      <c r="P56" s="152"/>
      <c r="Q56" s="86"/>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18" customHeight="1">
      <c r="A57" s="124"/>
      <c r="B57" s="152"/>
      <c r="C57" s="138"/>
      <c r="D57" s="3">
        <v>305060020</v>
      </c>
      <c r="E57" s="31" t="s">
        <v>166</v>
      </c>
      <c r="F57" s="27" t="s">
        <v>167</v>
      </c>
      <c r="G57" s="22" t="s">
        <v>26</v>
      </c>
      <c r="H57" s="52">
        <v>2</v>
      </c>
      <c r="I57" s="3">
        <v>32</v>
      </c>
      <c r="J57" s="3">
        <v>32</v>
      </c>
      <c r="K57" s="3"/>
      <c r="L57" s="3"/>
      <c r="M57" s="3"/>
      <c r="N57" s="32" t="s">
        <v>224</v>
      </c>
      <c r="O57" s="39" t="s">
        <v>344</v>
      </c>
      <c r="P57" s="152"/>
      <c r="Q57" s="86"/>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18" customHeight="1">
      <c r="A58" s="124"/>
      <c r="B58" s="152"/>
      <c r="C58" s="138"/>
      <c r="D58" s="3"/>
      <c r="E58" s="30" t="s">
        <v>145</v>
      </c>
      <c r="F58" s="27" t="s">
        <v>146</v>
      </c>
      <c r="G58" s="3" t="s">
        <v>46</v>
      </c>
      <c r="H58" s="52">
        <v>2</v>
      </c>
      <c r="I58" s="7">
        <v>32</v>
      </c>
      <c r="J58" s="7">
        <v>24</v>
      </c>
      <c r="K58" s="7">
        <v>8</v>
      </c>
      <c r="L58" s="7"/>
      <c r="M58" s="7"/>
      <c r="N58" s="32" t="s">
        <v>116</v>
      </c>
      <c r="O58" s="39" t="s">
        <v>341</v>
      </c>
      <c r="P58" s="152"/>
      <c r="Q58" s="66"/>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18" customHeight="1">
      <c r="A59" s="124"/>
      <c r="B59" s="152"/>
      <c r="C59" s="138"/>
      <c r="D59" s="3"/>
      <c r="E59" s="30" t="s">
        <v>161</v>
      </c>
      <c r="F59" s="27" t="s">
        <v>162</v>
      </c>
      <c r="G59" s="3" t="s">
        <v>26</v>
      </c>
      <c r="H59" s="52">
        <v>5</v>
      </c>
      <c r="I59" s="3">
        <v>86</v>
      </c>
      <c r="J59" s="3">
        <v>80</v>
      </c>
      <c r="K59" s="3"/>
      <c r="L59" s="3"/>
      <c r="M59" s="3">
        <v>6</v>
      </c>
      <c r="N59" s="32" t="s">
        <v>116</v>
      </c>
      <c r="O59" s="39" t="s">
        <v>342</v>
      </c>
      <c r="P59" s="152"/>
      <c r="Q59" s="66"/>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18" customHeight="1">
      <c r="A60" s="124"/>
      <c r="B60" s="152"/>
      <c r="C60" s="138"/>
      <c r="D60" s="3"/>
      <c r="E60" s="30" t="s">
        <v>163</v>
      </c>
      <c r="F60" s="27" t="s">
        <v>162</v>
      </c>
      <c r="G60" s="3" t="s">
        <v>26</v>
      </c>
      <c r="H60" s="52">
        <v>5</v>
      </c>
      <c r="I60" s="3">
        <v>86</v>
      </c>
      <c r="J60" s="3">
        <v>80</v>
      </c>
      <c r="K60" s="3"/>
      <c r="L60" s="3"/>
      <c r="M60" s="3">
        <v>6</v>
      </c>
      <c r="N60" s="32" t="s">
        <v>116</v>
      </c>
      <c r="O60" s="39" t="s">
        <v>342</v>
      </c>
      <c r="P60" s="152"/>
      <c r="Q60" s="66"/>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18" customHeight="1">
      <c r="A61" s="124"/>
      <c r="B61" s="152"/>
      <c r="C61" s="138"/>
      <c r="D61" s="3"/>
      <c r="E61" s="38" t="s">
        <v>228</v>
      </c>
      <c r="F61" s="27" t="s">
        <v>388</v>
      </c>
      <c r="G61" s="3" t="s">
        <v>26</v>
      </c>
      <c r="H61" s="53">
        <v>3</v>
      </c>
      <c r="I61" s="7">
        <v>48</v>
      </c>
      <c r="J61" s="7">
        <v>48</v>
      </c>
      <c r="K61" s="7"/>
      <c r="L61" s="23"/>
      <c r="M61" s="22"/>
      <c r="N61" s="32" t="s">
        <v>224</v>
      </c>
      <c r="O61" s="39" t="s">
        <v>372</v>
      </c>
      <c r="P61" s="152"/>
      <c r="Q61" s="66"/>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18" customHeight="1">
      <c r="A62" s="124"/>
      <c r="B62" s="152"/>
      <c r="C62" s="138"/>
      <c r="D62" s="39"/>
      <c r="E62" s="75" t="s">
        <v>354</v>
      </c>
      <c r="F62" s="76" t="s">
        <v>355</v>
      </c>
      <c r="G62" s="22" t="s">
        <v>26</v>
      </c>
      <c r="H62" s="52">
        <v>1</v>
      </c>
      <c r="I62" s="3">
        <v>16</v>
      </c>
      <c r="J62" s="3">
        <v>16</v>
      </c>
      <c r="K62" s="3"/>
      <c r="L62" s="3"/>
      <c r="M62" s="3"/>
      <c r="N62" s="32" t="s">
        <v>224</v>
      </c>
      <c r="O62" s="39" t="s">
        <v>356</v>
      </c>
      <c r="P62" s="152"/>
      <c r="Q62" s="66"/>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18" customHeight="1">
      <c r="A63" s="124"/>
      <c r="B63" s="152"/>
      <c r="C63" s="138"/>
      <c r="D63" s="3">
        <v>306022020</v>
      </c>
      <c r="E63" s="31" t="s">
        <v>157</v>
      </c>
      <c r="F63" s="27" t="s">
        <v>158</v>
      </c>
      <c r="G63" s="22" t="s">
        <v>46</v>
      </c>
      <c r="H63" s="52">
        <v>2</v>
      </c>
      <c r="I63" s="3">
        <v>32</v>
      </c>
      <c r="J63" s="3">
        <v>30</v>
      </c>
      <c r="K63" s="3">
        <v>2</v>
      </c>
      <c r="L63" s="3"/>
      <c r="M63" s="3"/>
      <c r="N63" s="50" t="s">
        <v>240</v>
      </c>
      <c r="O63" s="39" t="s">
        <v>345</v>
      </c>
      <c r="P63" s="152"/>
      <c r="Q63" s="66"/>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18" customHeight="1">
      <c r="A64" s="124"/>
      <c r="B64" s="152"/>
      <c r="C64" s="138"/>
      <c r="D64" s="3">
        <v>305133020</v>
      </c>
      <c r="E64" s="31" t="s">
        <v>191</v>
      </c>
      <c r="F64" s="27" t="s">
        <v>192</v>
      </c>
      <c r="G64" s="22" t="s">
        <v>26</v>
      </c>
      <c r="H64" s="52">
        <v>2</v>
      </c>
      <c r="I64" s="3">
        <v>32</v>
      </c>
      <c r="J64" s="3">
        <v>32</v>
      </c>
      <c r="K64" s="3"/>
      <c r="L64" s="3"/>
      <c r="M64" s="3"/>
      <c r="N64" s="32" t="s">
        <v>181</v>
      </c>
      <c r="O64" s="39" t="s">
        <v>346</v>
      </c>
      <c r="P64" s="152"/>
      <c r="Q64" s="66"/>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20.25" customHeight="1">
      <c r="A65" s="124"/>
      <c r="B65" s="152"/>
      <c r="C65" s="138"/>
      <c r="D65" s="3"/>
      <c r="E65" s="68" t="s">
        <v>282</v>
      </c>
      <c r="F65" s="27" t="s">
        <v>286</v>
      </c>
      <c r="G65" s="22" t="s">
        <v>26</v>
      </c>
      <c r="H65" s="52">
        <v>5</v>
      </c>
      <c r="I65" s="3">
        <v>80</v>
      </c>
      <c r="J65" s="3">
        <v>80</v>
      </c>
      <c r="K65" s="3"/>
      <c r="L65" s="3"/>
      <c r="M65" s="3"/>
      <c r="N65" s="32" t="s">
        <v>181</v>
      </c>
      <c r="O65" s="39" t="s">
        <v>357</v>
      </c>
      <c r="P65" s="152"/>
      <c r="Q65" s="66"/>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21" customHeight="1">
      <c r="A66" s="124"/>
      <c r="B66" s="152"/>
      <c r="C66" s="138"/>
      <c r="D66" s="3">
        <v>306018020</v>
      </c>
      <c r="E66" s="29" t="s">
        <v>44</v>
      </c>
      <c r="F66" s="27" t="s">
        <v>45</v>
      </c>
      <c r="G66" s="19" t="s">
        <v>46</v>
      </c>
      <c r="H66" s="52">
        <v>2</v>
      </c>
      <c r="I66" s="3">
        <v>32</v>
      </c>
      <c r="J66" s="3">
        <v>32</v>
      </c>
      <c r="K66" s="3"/>
      <c r="L66" s="3"/>
      <c r="M66" s="3"/>
      <c r="N66" s="32" t="s">
        <v>242</v>
      </c>
      <c r="O66" s="39" t="s">
        <v>347</v>
      </c>
      <c r="P66" s="152"/>
      <c r="Q66" s="66"/>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22.5" customHeight="1">
      <c r="A67" s="124"/>
      <c r="B67" s="152"/>
      <c r="C67" s="137" t="s">
        <v>99</v>
      </c>
      <c r="D67" s="3">
        <v>909023020</v>
      </c>
      <c r="E67" s="38" t="s">
        <v>58</v>
      </c>
      <c r="F67" s="27" t="s">
        <v>51</v>
      </c>
      <c r="G67" s="3" t="s">
        <v>52</v>
      </c>
      <c r="H67" s="52">
        <v>2</v>
      </c>
      <c r="I67" s="3">
        <v>48</v>
      </c>
      <c r="J67" s="3">
        <v>32</v>
      </c>
      <c r="K67" s="3"/>
      <c r="L67" s="3">
        <v>16</v>
      </c>
      <c r="M67" s="3"/>
      <c r="N67" s="32" t="s">
        <v>57</v>
      </c>
      <c r="O67" s="3" t="s">
        <v>310</v>
      </c>
      <c r="P67" s="126"/>
      <c r="Q67" s="129"/>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18" customHeight="1">
      <c r="A68" s="124"/>
      <c r="B68" s="152"/>
      <c r="C68" s="138"/>
      <c r="D68" s="3"/>
      <c r="E68" s="44" t="s">
        <v>237</v>
      </c>
      <c r="F68" s="27" t="s">
        <v>238</v>
      </c>
      <c r="G68" s="3" t="s">
        <v>26</v>
      </c>
      <c r="H68" s="52">
        <v>3</v>
      </c>
      <c r="I68" s="7">
        <v>48</v>
      </c>
      <c r="J68" s="7">
        <v>24</v>
      </c>
      <c r="K68" s="7"/>
      <c r="L68" s="14">
        <v>24</v>
      </c>
      <c r="M68" s="14"/>
      <c r="N68" s="32" t="s">
        <v>113</v>
      </c>
      <c r="O68" s="39" t="s">
        <v>313</v>
      </c>
      <c r="P68" s="127"/>
      <c r="Q68" s="130"/>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ht="18" customHeight="1">
      <c r="A69" s="124"/>
      <c r="B69" s="152"/>
      <c r="C69" s="138"/>
      <c r="D69" s="3">
        <v>905005020</v>
      </c>
      <c r="E69" s="30" t="s">
        <v>151</v>
      </c>
      <c r="F69" s="27" t="s">
        <v>152</v>
      </c>
      <c r="G69" s="22" t="s">
        <v>153</v>
      </c>
      <c r="H69" s="52">
        <v>2</v>
      </c>
      <c r="I69" s="3">
        <v>80</v>
      </c>
      <c r="J69" s="3"/>
      <c r="K69" s="3"/>
      <c r="L69" s="3"/>
      <c r="M69" s="3" t="s">
        <v>154</v>
      </c>
      <c r="N69" s="32" t="s">
        <v>116</v>
      </c>
      <c r="O69" s="39" t="s">
        <v>315</v>
      </c>
      <c r="P69" s="127"/>
      <c r="Q69" s="130"/>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ht="18" customHeight="1">
      <c r="A70" s="124"/>
      <c r="B70" s="152"/>
      <c r="C70" s="139"/>
      <c r="D70" s="3">
        <v>907010030</v>
      </c>
      <c r="E70" s="38" t="s">
        <v>229</v>
      </c>
      <c r="F70" s="27" t="s">
        <v>155</v>
      </c>
      <c r="G70" s="22" t="s">
        <v>156</v>
      </c>
      <c r="H70" s="52">
        <v>3</v>
      </c>
      <c r="I70" s="3">
        <v>48</v>
      </c>
      <c r="J70" s="3">
        <v>36</v>
      </c>
      <c r="K70" s="3">
        <v>12</v>
      </c>
      <c r="L70" s="3"/>
      <c r="M70" s="3"/>
      <c r="N70" s="32" t="s">
        <v>116</v>
      </c>
      <c r="O70" s="39" t="s">
        <v>315</v>
      </c>
      <c r="P70" s="128"/>
      <c r="Q70" s="131"/>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1:48" ht="18" customHeight="1">
      <c r="A71" s="124"/>
      <c r="B71" s="152"/>
      <c r="C71" s="139"/>
      <c r="D71" s="49"/>
      <c r="E71" s="87" t="s">
        <v>424</v>
      </c>
      <c r="F71" s="27" t="s">
        <v>369</v>
      </c>
      <c r="G71" s="48" t="s">
        <v>26</v>
      </c>
      <c r="H71" s="52">
        <v>2</v>
      </c>
      <c r="I71" s="3">
        <v>32</v>
      </c>
      <c r="J71" s="3">
        <v>32</v>
      </c>
      <c r="K71" s="49"/>
      <c r="L71" s="49"/>
      <c r="M71" s="49"/>
      <c r="N71" s="88" t="s">
        <v>240</v>
      </c>
      <c r="O71" s="3" t="s">
        <v>310</v>
      </c>
      <c r="P71" s="128"/>
      <c r="Q71" s="131"/>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ht="18" customHeight="1">
      <c r="A72" s="124"/>
      <c r="B72" s="152"/>
      <c r="C72" s="139"/>
      <c r="D72" s="49"/>
      <c r="E72" s="82" t="s">
        <v>284</v>
      </c>
      <c r="F72" s="27" t="s">
        <v>370</v>
      </c>
      <c r="G72" s="48" t="s">
        <v>26</v>
      </c>
      <c r="H72" s="52">
        <v>2</v>
      </c>
      <c r="I72" s="3">
        <v>32</v>
      </c>
      <c r="J72" s="3">
        <v>32</v>
      </c>
      <c r="K72" s="49"/>
      <c r="L72" s="49"/>
      <c r="M72" s="49"/>
      <c r="N72" s="88" t="s">
        <v>240</v>
      </c>
      <c r="O72" s="3" t="s">
        <v>310</v>
      </c>
      <c r="P72" s="128"/>
      <c r="Q72" s="131"/>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ht="18" customHeight="1">
      <c r="A73" s="124"/>
      <c r="B73" s="152"/>
      <c r="C73" s="139"/>
      <c r="D73" s="3">
        <v>305371010</v>
      </c>
      <c r="E73" s="30" t="s">
        <v>207</v>
      </c>
      <c r="F73" s="27" t="s">
        <v>208</v>
      </c>
      <c r="G73" s="22" t="s">
        <v>26</v>
      </c>
      <c r="H73" s="52">
        <v>1</v>
      </c>
      <c r="I73" s="3">
        <v>16</v>
      </c>
      <c r="J73" s="3">
        <v>16</v>
      </c>
      <c r="K73" s="3"/>
      <c r="L73" s="3"/>
      <c r="M73" s="3"/>
      <c r="N73" s="32" t="s">
        <v>187</v>
      </c>
      <c r="O73" s="39" t="s">
        <v>316</v>
      </c>
      <c r="P73" s="128"/>
      <c r="Q73" s="131"/>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ht="18" customHeight="1">
      <c r="A74" s="124"/>
      <c r="B74" s="158" t="s">
        <v>426</v>
      </c>
      <c r="C74" s="181" t="s">
        <v>423</v>
      </c>
      <c r="D74" s="161" t="s">
        <v>258</v>
      </c>
      <c r="E74" s="162"/>
      <c r="F74" s="162"/>
      <c r="G74" s="162"/>
      <c r="H74" s="162"/>
      <c r="I74" s="162"/>
      <c r="J74" s="162"/>
      <c r="K74" s="162"/>
      <c r="L74" s="162"/>
      <c r="M74" s="162"/>
      <c r="N74" s="162"/>
      <c r="O74" s="39"/>
      <c r="P74" s="36"/>
      <c r="Q74" s="63"/>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ht="18" customHeight="1">
      <c r="A75" s="124"/>
      <c r="B75" s="152"/>
      <c r="C75" s="138"/>
      <c r="D75" s="3"/>
      <c r="E75" s="44" t="s">
        <v>253</v>
      </c>
      <c r="F75" s="27" t="s">
        <v>193</v>
      </c>
      <c r="G75" s="22" t="s">
        <v>26</v>
      </c>
      <c r="H75" s="52">
        <v>4</v>
      </c>
      <c r="I75" s="3">
        <v>64</v>
      </c>
      <c r="J75" s="3">
        <v>64</v>
      </c>
      <c r="K75" s="3"/>
      <c r="L75" s="3"/>
      <c r="M75" s="3"/>
      <c r="N75" s="32" t="s">
        <v>181</v>
      </c>
      <c r="O75" s="39" t="s">
        <v>317</v>
      </c>
      <c r="P75" s="153">
        <f>SUM(H75:H83)</f>
        <v>22</v>
      </c>
      <c r="Q75" s="188"/>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ht="18" customHeight="1">
      <c r="A76" s="124"/>
      <c r="B76" s="152"/>
      <c r="C76" s="138"/>
      <c r="D76" s="3"/>
      <c r="E76" s="44" t="s">
        <v>231</v>
      </c>
      <c r="F76" s="27" t="s">
        <v>254</v>
      </c>
      <c r="G76" s="22" t="s">
        <v>26</v>
      </c>
      <c r="H76" s="52">
        <v>2</v>
      </c>
      <c r="I76" s="3">
        <v>32</v>
      </c>
      <c r="J76" s="3"/>
      <c r="K76" s="3"/>
      <c r="L76" s="3"/>
      <c r="M76" s="3" t="s">
        <v>255</v>
      </c>
      <c r="N76" s="32" t="s">
        <v>181</v>
      </c>
      <c r="O76" s="39" t="s">
        <v>318</v>
      </c>
      <c r="P76" s="152"/>
      <c r="Q76" s="189"/>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ht="18" customHeight="1">
      <c r="A77" s="124"/>
      <c r="B77" s="152"/>
      <c r="C77" s="138"/>
      <c r="D77" s="3">
        <v>305739020</v>
      </c>
      <c r="E77" s="30" t="s">
        <v>199</v>
      </c>
      <c r="F77" s="27" t="s">
        <v>200</v>
      </c>
      <c r="G77" s="22" t="s">
        <v>26</v>
      </c>
      <c r="H77" s="52">
        <v>2</v>
      </c>
      <c r="I77" s="3">
        <v>32</v>
      </c>
      <c r="J77" s="3">
        <v>32</v>
      </c>
      <c r="K77" s="3"/>
      <c r="L77" s="3"/>
      <c r="M77" s="3"/>
      <c r="N77" s="32" t="s">
        <v>181</v>
      </c>
      <c r="O77" s="39" t="s">
        <v>317</v>
      </c>
      <c r="P77" s="152"/>
      <c r="Q77" s="189"/>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ht="18" customHeight="1">
      <c r="A78" s="124"/>
      <c r="B78" s="152"/>
      <c r="C78" s="138"/>
      <c r="D78" s="3">
        <v>305738020</v>
      </c>
      <c r="E78" s="30" t="s">
        <v>197</v>
      </c>
      <c r="F78" s="27" t="s">
        <v>198</v>
      </c>
      <c r="G78" s="22" t="s">
        <v>26</v>
      </c>
      <c r="H78" s="52">
        <v>2</v>
      </c>
      <c r="I78" s="3">
        <v>32</v>
      </c>
      <c r="J78" s="3">
        <v>32</v>
      </c>
      <c r="K78" s="3"/>
      <c r="L78" s="3"/>
      <c r="M78" s="3"/>
      <c r="N78" s="32" t="s">
        <v>181</v>
      </c>
      <c r="O78" s="39" t="s">
        <v>348</v>
      </c>
      <c r="P78" s="152"/>
      <c r="Q78" s="189"/>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ht="18" customHeight="1">
      <c r="A79" s="124"/>
      <c r="B79" s="152"/>
      <c r="C79" s="138"/>
      <c r="D79" s="3">
        <v>305275020</v>
      </c>
      <c r="E79" s="31" t="s">
        <v>194</v>
      </c>
      <c r="F79" s="27" t="s">
        <v>297</v>
      </c>
      <c r="G79" s="22" t="s">
        <v>26</v>
      </c>
      <c r="H79" s="52">
        <v>2</v>
      </c>
      <c r="I79" s="3">
        <v>32</v>
      </c>
      <c r="J79" s="3">
        <v>16</v>
      </c>
      <c r="K79" s="3">
        <v>16</v>
      </c>
      <c r="L79" s="3"/>
      <c r="M79" s="3"/>
      <c r="N79" s="32" t="s">
        <v>181</v>
      </c>
      <c r="O79" s="39" t="s">
        <v>349</v>
      </c>
      <c r="P79" s="152"/>
      <c r="Q79" s="189"/>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ht="18" customHeight="1">
      <c r="A80" s="124"/>
      <c r="B80" s="152"/>
      <c r="C80" s="138"/>
      <c r="D80" s="3"/>
      <c r="E80" s="31" t="s">
        <v>201</v>
      </c>
      <c r="F80" s="27" t="s">
        <v>202</v>
      </c>
      <c r="G80" s="48" t="s">
        <v>26</v>
      </c>
      <c r="H80" s="3">
        <v>2</v>
      </c>
      <c r="I80" s="3">
        <v>32</v>
      </c>
      <c r="J80" s="3">
        <v>32</v>
      </c>
      <c r="K80" s="3"/>
      <c r="L80" s="3"/>
      <c r="M80" s="3"/>
      <c r="N80" s="32" t="s">
        <v>181</v>
      </c>
      <c r="O80" s="39" t="s">
        <v>371</v>
      </c>
      <c r="P80" s="152"/>
      <c r="Q80" s="189"/>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ht="18" customHeight="1">
      <c r="A81" s="124"/>
      <c r="B81" s="152"/>
      <c r="C81" s="138"/>
      <c r="D81" s="3"/>
      <c r="E81" s="74" t="s">
        <v>288</v>
      </c>
      <c r="F81" s="27" t="s">
        <v>195</v>
      </c>
      <c r="G81" s="48" t="s">
        <v>26</v>
      </c>
      <c r="H81" s="52">
        <v>3</v>
      </c>
      <c r="I81" s="3">
        <v>48</v>
      </c>
      <c r="J81" s="3">
        <v>48</v>
      </c>
      <c r="K81" s="3"/>
      <c r="L81" s="3"/>
      <c r="M81" s="3"/>
      <c r="N81" s="32" t="s">
        <v>184</v>
      </c>
      <c r="O81" s="39" t="s">
        <v>320</v>
      </c>
      <c r="P81" s="152"/>
      <c r="Q81" s="189"/>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s="42" customFormat="1" ht="18" customHeight="1">
      <c r="A82" s="124"/>
      <c r="B82" s="152"/>
      <c r="C82" s="138"/>
      <c r="D82" s="39">
        <v>305062030</v>
      </c>
      <c r="E82" s="57" t="s">
        <v>222</v>
      </c>
      <c r="F82" s="40" t="s">
        <v>223</v>
      </c>
      <c r="G82" s="48" t="s">
        <v>26</v>
      </c>
      <c r="H82" s="53">
        <v>3</v>
      </c>
      <c r="I82" s="39">
        <v>48</v>
      </c>
      <c r="J82" s="39">
        <v>48</v>
      </c>
      <c r="K82" s="39"/>
      <c r="L82" s="39"/>
      <c r="M82" s="39"/>
      <c r="N82" s="62" t="s">
        <v>184</v>
      </c>
      <c r="O82" s="39" t="s">
        <v>319</v>
      </c>
      <c r="P82" s="152"/>
      <c r="Q82" s="189"/>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row>
    <row r="83" spans="1:48" ht="18" customHeight="1">
      <c r="A83" s="124"/>
      <c r="B83" s="152"/>
      <c r="C83" s="138"/>
      <c r="D83" s="48"/>
      <c r="E83" s="58" t="s">
        <v>256</v>
      </c>
      <c r="F83" s="61" t="s">
        <v>257</v>
      </c>
      <c r="G83" s="48" t="s">
        <v>26</v>
      </c>
      <c r="H83" s="53">
        <v>2</v>
      </c>
      <c r="I83" s="39">
        <v>32</v>
      </c>
      <c r="J83" s="39">
        <v>8</v>
      </c>
      <c r="L83" s="39">
        <v>24</v>
      </c>
      <c r="M83" s="39"/>
      <c r="N83" s="62" t="s">
        <v>184</v>
      </c>
      <c r="O83" s="39" t="s">
        <v>302</v>
      </c>
      <c r="P83" s="152"/>
      <c r="Q83" s="189"/>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ht="18" customHeight="1">
      <c r="A84" s="124"/>
      <c r="B84" s="152"/>
      <c r="C84" s="138"/>
      <c r="D84" s="182" t="s">
        <v>259</v>
      </c>
      <c r="E84" s="182"/>
      <c r="F84" s="182"/>
      <c r="G84" s="182"/>
      <c r="H84" s="182"/>
      <c r="I84" s="182"/>
      <c r="J84" s="182"/>
      <c r="K84" s="182"/>
      <c r="L84" s="182"/>
      <c r="M84" s="182"/>
      <c r="N84" s="161"/>
      <c r="O84" s="39"/>
      <c r="P84" s="36"/>
      <c r="Q84" s="63"/>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s="107" customFormat="1" ht="18" customHeight="1">
      <c r="A85" s="124"/>
      <c r="B85" s="152"/>
      <c r="C85" s="138"/>
      <c r="D85" s="93"/>
      <c r="E85" s="102" t="s">
        <v>453</v>
      </c>
      <c r="F85" s="103" t="s">
        <v>454</v>
      </c>
      <c r="G85" s="104" t="s">
        <v>26</v>
      </c>
      <c r="H85" s="93">
        <v>3</v>
      </c>
      <c r="I85" s="93">
        <v>48</v>
      </c>
      <c r="J85" s="93">
        <v>48</v>
      </c>
      <c r="K85" s="93"/>
      <c r="L85" s="93"/>
      <c r="M85" s="93"/>
      <c r="N85" s="105" t="s">
        <v>505</v>
      </c>
      <c r="O85" s="93" t="s">
        <v>455</v>
      </c>
      <c r="P85" s="183">
        <f>SUM(H85:H94)</f>
        <v>22</v>
      </c>
      <c r="Q85" s="196" t="s">
        <v>419</v>
      </c>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row>
    <row r="86" spans="1:48" s="107" customFormat="1" ht="18" customHeight="1">
      <c r="A86" s="124"/>
      <c r="B86" s="152"/>
      <c r="C86" s="138"/>
      <c r="D86" s="93"/>
      <c r="E86" s="102" t="s">
        <v>204</v>
      </c>
      <c r="F86" s="103" t="s">
        <v>456</v>
      </c>
      <c r="G86" s="104" t="s">
        <v>26</v>
      </c>
      <c r="H86" s="93">
        <v>2</v>
      </c>
      <c r="I86" s="93">
        <v>32</v>
      </c>
      <c r="J86" s="93">
        <v>32</v>
      </c>
      <c r="K86" s="93"/>
      <c r="L86" s="93"/>
      <c r="M86" s="93"/>
      <c r="N86" s="105" t="s">
        <v>505</v>
      </c>
      <c r="O86" s="93" t="s">
        <v>455</v>
      </c>
      <c r="P86" s="184"/>
      <c r="Q86" s="197"/>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row>
    <row r="87" spans="1:48" s="107" customFormat="1" ht="18" customHeight="1">
      <c r="A87" s="124"/>
      <c r="B87" s="152"/>
      <c r="C87" s="138"/>
      <c r="D87" s="93">
        <v>305049020</v>
      </c>
      <c r="E87" s="102" t="s">
        <v>205</v>
      </c>
      <c r="F87" s="103" t="s">
        <v>457</v>
      </c>
      <c r="G87" s="104" t="s">
        <v>26</v>
      </c>
      <c r="H87" s="93">
        <v>2</v>
      </c>
      <c r="I87" s="93">
        <v>32</v>
      </c>
      <c r="J87" s="93">
        <v>32</v>
      </c>
      <c r="K87" s="93"/>
      <c r="L87" s="93"/>
      <c r="M87" s="93"/>
      <c r="N87" s="105" t="s">
        <v>505</v>
      </c>
      <c r="O87" s="93" t="s">
        <v>455</v>
      </c>
      <c r="P87" s="184"/>
      <c r="Q87" s="197"/>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row>
    <row r="88" spans="1:48" s="107" customFormat="1" ht="18" customHeight="1">
      <c r="A88" s="124"/>
      <c r="B88" s="152"/>
      <c r="C88" s="138"/>
      <c r="D88" s="93"/>
      <c r="E88" s="102" t="s">
        <v>458</v>
      </c>
      <c r="F88" s="103" t="s">
        <v>459</v>
      </c>
      <c r="G88" s="104" t="s">
        <v>460</v>
      </c>
      <c r="H88" s="93">
        <v>3</v>
      </c>
      <c r="I88" s="93">
        <v>48</v>
      </c>
      <c r="J88" s="93">
        <v>48</v>
      </c>
      <c r="K88" s="93"/>
      <c r="L88" s="93"/>
      <c r="M88" s="93"/>
      <c r="N88" s="105" t="s">
        <v>506</v>
      </c>
      <c r="O88" s="93" t="s">
        <v>455</v>
      </c>
      <c r="P88" s="184"/>
      <c r="Q88" s="197"/>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row>
    <row r="89" spans="1:48" s="107" customFormat="1" ht="18" customHeight="1">
      <c r="A89" s="124"/>
      <c r="B89" s="152"/>
      <c r="C89" s="138"/>
      <c r="D89" s="93">
        <v>305441020</v>
      </c>
      <c r="E89" s="108" t="s">
        <v>461</v>
      </c>
      <c r="F89" s="103" t="s">
        <v>462</v>
      </c>
      <c r="G89" s="104" t="s">
        <v>26</v>
      </c>
      <c r="H89" s="93">
        <v>2</v>
      </c>
      <c r="I89" s="93">
        <v>32</v>
      </c>
      <c r="J89" s="93">
        <v>4</v>
      </c>
      <c r="K89" s="93"/>
      <c r="L89" s="93"/>
      <c r="M89" s="93">
        <v>28</v>
      </c>
      <c r="N89" s="105" t="s">
        <v>506</v>
      </c>
      <c r="O89" s="93" t="s">
        <v>463</v>
      </c>
      <c r="P89" s="184"/>
      <c r="Q89" s="197"/>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row>
    <row r="90" spans="1:48" s="107" customFormat="1" ht="18" customHeight="1">
      <c r="A90" s="124"/>
      <c r="B90" s="152"/>
      <c r="C90" s="138"/>
      <c r="D90" s="93"/>
      <c r="E90" s="102" t="s">
        <v>464</v>
      </c>
      <c r="F90" s="103" t="s">
        <v>465</v>
      </c>
      <c r="G90" s="104" t="s">
        <v>26</v>
      </c>
      <c r="H90" s="93">
        <v>3</v>
      </c>
      <c r="I90" s="93">
        <v>48</v>
      </c>
      <c r="J90" s="93">
        <v>32</v>
      </c>
      <c r="K90" s="93"/>
      <c r="L90" s="93">
        <v>16</v>
      </c>
      <c r="M90" s="93"/>
      <c r="N90" s="105" t="s">
        <v>506</v>
      </c>
      <c r="O90" s="93" t="s">
        <v>466</v>
      </c>
      <c r="P90" s="184"/>
      <c r="Q90" s="197"/>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row>
    <row r="91" spans="1:48" s="107" customFormat="1" ht="18" customHeight="1">
      <c r="A91" s="124"/>
      <c r="B91" s="152"/>
      <c r="C91" s="138"/>
      <c r="D91" s="93">
        <v>305216020</v>
      </c>
      <c r="E91" s="102" t="s">
        <v>203</v>
      </c>
      <c r="F91" s="103" t="s">
        <v>467</v>
      </c>
      <c r="G91" s="104" t="s">
        <v>26</v>
      </c>
      <c r="H91" s="93">
        <v>2</v>
      </c>
      <c r="I91" s="93">
        <v>32</v>
      </c>
      <c r="J91" s="93">
        <v>32</v>
      </c>
      <c r="K91" s="93"/>
      <c r="L91" s="93"/>
      <c r="M91" s="93"/>
      <c r="N91" s="105" t="s">
        <v>506</v>
      </c>
      <c r="O91" s="93" t="s">
        <v>455</v>
      </c>
      <c r="P91" s="184"/>
      <c r="Q91" s="197"/>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row>
    <row r="92" spans="1:48" s="107" customFormat="1" ht="18" customHeight="1">
      <c r="A92" s="124"/>
      <c r="B92" s="152"/>
      <c r="C92" s="138"/>
      <c r="D92" s="93"/>
      <c r="E92" s="102" t="s">
        <v>468</v>
      </c>
      <c r="F92" s="103" t="s">
        <v>469</v>
      </c>
      <c r="G92" s="104" t="s">
        <v>460</v>
      </c>
      <c r="H92" s="93">
        <v>1</v>
      </c>
      <c r="I92" s="93">
        <v>16</v>
      </c>
      <c r="J92" s="93"/>
      <c r="K92" s="93"/>
      <c r="L92" s="93"/>
      <c r="M92" s="93">
        <v>16</v>
      </c>
      <c r="N92" s="105" t="s">
        <v>470</v>
      </c>
      <c r="O92" s="93" t="s">
        <v>463</v>
      </c>
      <c r="P92" s="184"/>
      <c r="Q92" s="197"/>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row>
    <row r="93" spans="1:48" s="107" customFormat="1" ht="18" customHeight="1">
      <c r="A93" s="124"/>
      <c r="B93" s="152"/>
      <c r="C93" s="138"/>
      <c r="D93" s="93">
        <v>305226020</v>
      </c>
      <c r="E93" s="102" t="s">
        <v>206</v>
      </c>
      <c r="F93" s="103" t="s">
        <v>471</v>
      </c>
      <c r="G93" s="104" t="s">
        <v>26</v>
      </c>
      <c r="H93" s="93">
        <v>2</v>
      </c>
      <c r="I93" s="93">
        <v>32</v>
      </c>
      <c r="J93" s="93">
        <v>32</v>
      </c>
      <c r="K93" s="93"/>
      <c r="L93" s="93"/>
      <c r="M93" s="93"/>
      <c r="N93" s="105" t="s">
        <v>472</v>
      </c>
      <c r="O93" s="93" t="s">
        <v>473</v>
      </c>
      <c r="P93" s="184"/>
      <c r="Q93" s="197"/>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row>
    <row r="94" spans="1:48" s="107" customFormat="1" ht="18" customHeight="1">
      <c r="A94" s="124"/>
      <c r="B94" s="152"/>
      <c r="C94" s="138"/>
      <c r="D94" s="93">
        <v>305327020</v>
      </c>
      <c r="E94" s="102" t="s">
        <v>474</v>
      </c>
      <c r="F94" s="103" t="s">
        <v>475</v>
      </c>
      <c r="G94" s="104" t="s">
        <v>26</v>
      </c>
      <c r="H94" s="93">
        <v>2</v>
      </c>
      <c r="I94" s="93">
        <v>32</v>
      </c>
      <c r="J94" s="93">
        <v>32</v>
      </c>
      <c r="K94" s="93"/>
      <c r="L94" s="93"/>
      <c r="M94" s="93"/>
      <c r="N94" s="105" t="s">
        <v>507</v>
      </c>
      <c r="O94" s="93" t="s">
        <v>476</v>
      </c>
      <c r="P94" s="184"/>
      <c r="Q94" s="197"/>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row>
    <row r="95" spans="1:48" ht="18" customHeight="1">
      <c r="A95" s="124"/>
      <c r="B95" s="152"/>
      <c r="C95" s="138"/>
      <c r="D95" s="182" t="s">
        <v>260</v>
      </c>
      <c r="E95" s="182"/>
      <c r="F95" s="182"/>
      <c r="G95" s="182"/>
      <c r="H95" s="182"/>
      <c r="I95" s="182"/>
      <c r="J95" s="182"/>
      <c r="K95" s="182"/>
      <c r="L95" s="182"/>
      <c r="M95" s="182"/>
      <c r="N95" s="161"/>
      <c r="O95" s="39"/>
      <c r="P95" s="36"/>
      <c r="Q95" s="63"/>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row>
    <row r="96" spans="1:48" ht="18" customHeight="1">
      <c r="A96" s="124"/>
      <c r="B96" s="152"/>
      <c r="C96" s="138"/>
      <c r="D96" s="116">
        <v>201093030</v>
      </c>
      <c r="E96" s="117" t="s">
        <v>436</v>
      </c>
      <c r="F96" s="27" t="s">
        <v>437</v>
      </c>
      <c r="G96" s="116" t="s">
        <v>30</v>
      </c>
      <c r="H96" s="3">
        <v>3</v>
      </c>
      <c r="I96" s="3">
        <v>48</v>
      </c>
      <c r="J96" s="3">
        <v>48</v>
      </c>
      <c r="K96" s="3"/>
      <c r="L96" s="3"/>
      <c r="M96" s="3"/>
      <c r="N96" s="118" t="s">
        <v>181</v>
      </c>
      <c r="O96" s="3" t="s">
        <v>438</v>
      </c>
      <c r="P96" s="153">
        <f>SUM(H96:H105)</f>
        <v>22</v>
      </c>
      <c r="Q96" s="188"/>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row>
    <row r="97" spans="1:48" ht="18" customHeight="1">
      <c r="A97" s="124"/>
      <c r="B97" s="152"/>
      <c r="C97" s="138"/>
      <c r="D97" s="116">
        <v>402211030</v>
      </c>
      <c r="E97" s="117" t="s">
        <v>358</v>
      </c>
      <c r="F97" s="79" t="s">
        <v>439</v>
      </c>
      <c r="G97" s="116" t="s">
        <v>440</v>
      </c>
      <c r="H97" s="3">
        <v>3</v>
      </c>
      <c r="I97" s="3">
        <v>48</v>
      </c>
      <c r="J97" s="3">
        <v>48</v>
      </c>
      <c r="K97" s="3"/>
      <c r="L97" s="3"/>
      <c r="M97" s="3"/>
      <c r="N97" s="118" t="s">
        <v>181</v>
      </c>
      <c r="O97" s="3" t="s">
        <v>441</v>
      </c>
      <c r="P97" s="152"/>
      <c r="Q97" s="189"/>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row>
    <row r="98" spans="1:48" ht="18" customHeight="1">
      <c r="A98" s="124"/>
      <c r="B98" s="152"/>
      <c r="C98" s="138"/>
      <c r="D98" s="116"/>
      <c r="E98" s="117" t="s">
        <v>201</v>
      </c>
      <c r="F98" s="79" t="s">
        <v>202</v>
      </c>
      <c r="G98" s="116" t="s">
        <v>26</v>
      </c>
      <c r="H98" s="3">
        <v>2</v>
      </c>
      <c r="I98" s="3">
        <v>32</v>
      </c>
      <c r="J98" s="3">
        <v>32</v>
      </c>
      <c r="K98" s="3"/>
      <c r="L98" s="3"/>
      <c r="M98" s="3"/>
      <c r="N98" s="118" t="s">
        <v>181</v>
      </c>
      <c r="O98" s="3" t="s">
        <v>442</v>
      </c>
      <c r="P98" s="152"/>
      <c r="Q98" s="189"/>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row>
    <row r="99" spans="1:48" ht="18" customHeight="1">
      <c r="A99" s="124"/>
      <c r="B99" s="152"/>
      <c r="C99" s="138"/>
      <c r="D99" s="116"/>
      <c r="E99" s="119" t="s">
        <v>443</v>
      </c>
      <c r="F99" s="31" t="s">
        <v>444</v>
      </c>
      <c r="G99" s="116" t="s">
        <v>26</v>
      </c>
      <c r="H99" s="3">
        <v>2</v>
      </c>
      <c r="I99" s="3">
        <v>32</v>
      </c>
      <c r="J99" s="3">
        <v>32</v>
      </c>
      <c r="K99" s="3"/>
      <c r="L99" s="3"/>
      <c r="M99" s="3"/>
      <c r="N99" s="118" t="s">
        <v>181</v>
      </c>
      <c r="O99" s="3" t="s">
        <v>445</v>
      </c>
      <c r="P99" s="152"/>
      <c r="Q99" s="189"/>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row>
    <row r="100" spans="1:48" ht="18" customHeight="1">
      <c r="A100" s="124"/>
      <c r="B100" s="152"/>
      <c r="C100" s="138"/>
      <c r="D100" s="116"/>
      <c r="E100" s="119" t="s">
        <v>509</v>
      </c>
      <c r="F100" s="31" t="s">
        <v>510</v>
      </c>
      <c r="G100" s="116" t="s">
        <v>26</v>
      </c>
      <c r="H100" s="3">
        <v>2</v>
      </c>
      <c r="I100" s="3">
        <v>32</v>
      </c>
      <c r="J100" s="3">
        <v>32</v>
      </c>
      <c r="K100" s="3"/>
      <c r="L100" s="3"/>
      <c r="M100" s="3"/>
      <c r="N100" s="120" t="s">
        <v>184</v>
      </c>
      <c r="O100" s="3" t="s">
        <v>445</v>
      </c>
      <c r="P100" s="152"/>
      <c r="Q100" s="189"/>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ht="18" customHeight="1">
      <c r="A101" s="124"/>
      <c r="B101" s="152"/>
      <c r="C101" s="138"/>
      <c r="D101" s="116"/>
      <c r="E101" s="117" t="s">
        <v>359</v>
      </c>
      <c r="F101" s="80" t="s">
        <v>446</v>
      </c>
      <c r="G101" s="116" t="s">
        <v>26</v>
      </c>
      <c r="H101" s="3">
        <v>2</v>
      </c>
      <c r="I101" s="3">
        <v>32</v>
      </c>
      <c r="J101" s="3">
        <v>32</v>
      </c>
      <c r="K101" s="3"/>
      <c r="L101" s="3"/>
      <c r="M101" s="3">
        <v>8</v>
      </c>
      <c r="N101" s="120" t="s">
        <v>184</v>
      </c>
      <c r="O101" s="3" t="s">
        <v>447</v>
      </c>
      <c r="P101" s="152"/>
      <c r="Q101" s="189"/>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ht="18" customHeight="1">
      <c r="A102" s="124"/>
      <c r="B102" s="152"/>
      <c r="C102" s="138"/>
      <c r="D102" s="116">
        <v>305397020</v>
      </c>
      <c r="E102" s="117" t="s">
        <v>360</v>
      </c>
      <c r="F102" s="80" t="s">
        <v>448</v>
      </c>
      <c r="G102" s="116" t="s">
        <v>26</v>
      </c>
      <c r="H102" s="3">
        <v>2</v>
      </c>
      <c r="I102" s="3">
        <v>32</v>
      </c>
      <c r="J102" s="3">
        <v>32</v>
      </c>
      <c r="K102" s="3"/>
      <c r="L102" s="3"/>
      <c r="M102" s="3"/>
      <c r="N102" s="120" t="s">
        <v>184</v>
      </c>
      <c r="O102" s="3" t="s">
        <v>449</v>
      </c>
      <c r="P102" s="152"/>
      <c r="Q102" s="189"/>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ht="18" customHeight="1">
      <c r="A103" s="124"/>
      <c r="B103" s="152"/>
      <c r="C103" s="138"/>
      <c r="D103" s="116"/>
      <c r="E103" s="121" t="s">
        <v>450</v>
      </c>
      <c r="F103" s="79" t="s">
        <v>511</v>
      </c>
      <c r="G103" s="122" t="s">
        <v>26</v>
      </c>
      <c r="H103" s="3">
        <v>2</v>
      </c>
      <c r="I103" s="3">
        <v>32</v>
      </c>
      <c r="J103" s="3">
        <v>32</v>
      </c>
      <c r="K103" s="3"/>
      <c r="L103" s="3"/>
      <c r="M103" s="3"/>
      <c r="N103" s="120" t="s">
        <v>184</v>
      </c>
      <c r="O103" s="3" t="s">
        <v>451</v>
      </c>
      <c r="P103" s="152"/>
      <c r="Q103" s="189"/>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ht="18" customHeight="1">
      <c r="A104" s="124"/>
      <c r="B104" s="152"/>
      <c r="C104" s="138"/>
      <c r="D104" s="116"/>
      <c r="E104" s="117" t="s">
        <v>361</v>
      </c>
      <c r="F104" s="80" t="s">
        <v>452</v>
      </c>
      <c r="G104" s="116" t="s">
        <v>26</v>
      </c>
      <c r="H104" s="3">
        <v>3</v>
      </c>
      <c r="I104" s="3">
        <v>48</v>
      </c>
      <c r="J104" s="3">
        <v>48</v>
      </c>
      <c r="K104" s="3"/>
      <c r="L104" s="3"/>
      <c r="M104" s="3"/>
      <c r="N104" s="120" t="s">
        <v>184</v>
      </c>
      <c r="O104" s="3" t="s">
        <v>442</v>
      </c>
      <c r="P104" s="152"/>
      <c r="Q104" s="189"/>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ht="18" customHeight="1">
      <c r="A105" s="124"/>
      <c r="B105" s="152"/>
      <c r="C105" s="138"/>
      <c r="D105" s="116"/>
      <c r="E105" s="117" t="s">
        <v>512</v>
      </c>
      <c r="F105" s="80" t="s">
        <v>513</v>
      </c>
      <c r="G105" s="116" t="s">
        <v>26</v>
      </c>
      <c r="H105" s="3">
        <v>1</v>
      </c>
      <c r="I105" s="3">
        <v>16</v>
      </c>
      <c r="J105" s="3"/>
      <c r="K105" s="3"/>
      <c r="L105" s="3"/>
      <c r="M105" s="3">
        <v>16</v>
      </c>
      <c r="N105" s="120" t="s">
        <v>184</v>
      </c>
      <c r="O105" s="3" t="s">
        <v>442</v>
      </c>
      <c r="P105" s="154"/>
      <c r="Q105" s="190"/>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ht="18" customHeight="1">
      <c r="A106" s="124"/>
      <c r="B106" s="152"/>
      <c r="C106" s="138"/>
      <c r="D106" s="161" t="s">
        <v>261</v>
      </c>
      <c r="E106" s="162"/>
      <c r="F106" s="162"/>
      <c r="G106" s="162"/>
      <c r="H106" s="162"/>
      <c r="I106" s="162"/>
      <c r="J106" s="162"/>
      <c r="K106" s="162"/>
      <c r="L106" s="162"/>
      <c r="M106" s="162"/>
      <c r="N106" s="162"/>
      <c r="O106" s="39"/>
      <c r="P106" s="36"/>
      <c r="Q106" s="63"/>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ht="18" customHeight="1">
      <c r="A107" s="124"/>
      <c r="B107" s="152"/>
      <c r="C107" s="138"/>
      <c r="D107" s="59"/>
      <c r="E107" s="85" t="s">
        <v>477</v>
      </c>
      <c r="F107" s="27" t="s">
        <v>478</v>
      </c>
      <c r="G107" s="73" t="s">
        <v>27</v>
      </c>
      <c r="H107" s="3">
        <v>2</v>
      </c>
      <c r="I107" s="3">
        <v>32</v>
      </c>
      <c r="J107" s="3">
        <v>32</v>
      </c>
      <c r="K107" s="3"/>
      <c r="L107" s="3"/>
      <c r="M107" s="3"/>
      <c r="N107" s="97" t="s">
        <v>240</v>
      </c>
      <c r="O107" s="3" t="s">
        <v>321</v>
      </c>
      <c r="P107" s="186">
        <f>SUM(H107:H116)</f>
        <v>22</v>
      </c>
      <c r="Q107" s="188"/>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ht="18" customHeight="1">
      <c r="A108" s="124"/>
      <c r="B108" s="152"/>
      <c r="C108" s="138"/>
      <c r="D108" s="59"/>
      <c r="E108" s="85" t="s">
        <v>479</v>
      </c>
      <c r="F108" s="27" t="s">
        <v>480</v>
      </c>
      <c r="G108" s="73" t="s">
        <v>27</v>
      </c>
      <c r="H108" s="3">
        <v>2</v>
      </c>
      <c r="I108" s="3">
        <v>38</v>
      </c>
      <c r="J108" s="3">
        <v>38</v>
      </c>
      <c r="K108" s="3"/>
      <c r="L108" s="3"/>
      <c r="M108" s="3"/>
      <c r="N108" s="97" t="s">
        <v>240</v>
      </c>
      <c r="O108" s="3" t="s">
        <v>323</v>
      </c>
      <c r="P108" s="187"/>
      <c r="Q108" s="189"/>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ht="18" customHeight="1">
      <c r="A109" s="124"/>
      <c r="B109" s="152"/>
      <c r="C109" s="138"/>
      <c r="D109" s="59"/>
      <c r="E109" s="85" t="s">
        <v>481</v>
      </c>
      <c r="F109" s="27" t="s">
        <v>482</v>
      </c>
      <c r="G109" s="73" t="s">
        <v>27</v>
      </c>
      <c r="H109" s="3">
        <v>2</v>
      </c>
      <c r="I109" s="3">
        <v>32</v>
      </c>
      <c r="J109" s="3">
        <v>30</v>
      </c>
      <c r="K109" s="3">
        <v>2</v>
      </c>
      <c r="L109" s="3"/>
      <c r="M109" s="3"/>
      <c r="N109" s="97" t="s">
        <v>240</v>
      </c>
      <c r="O109" s="3" t="s">
        <v>324</v>
      </c>
      <c r="P109" s="187"/>
      <c r="Q109" s="189"/>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ht="18" customHeight="1">
      <c r="A110" s="124"/>
      <c r="B110" s="152"/>
      <c r="C110" s="138"/>
      <c r="D110" s="59"/>
      <c r="E110" s="85" t="s">
        <v>483</v>
      </c>
      <c r="F110" s="27" t="s">
        <v>484</v>
      </c>
      <c r="G110" s="73" t="s">
        <v>27</v>
      </c>
      <c r="H110" s="3">
        <v>1</v>
      </c>
      <c r="I110" s="3">
        <v>16</v>
      </c>
      <c r="J110" s="3">
        <v>16</v>
      </c>
      <c r="K110" s="3"/>
      <c r="L110" s="3"/>
      <c r="M110" s="3"/>
      <c r="N110" s="98" t="s">
        <v>396</v>
      </c>
      <c r="O110" s="3" t="s">
        <v>327</v>
      </c>
      <c r="P110" s="187"/>
      <c r="Q110" s="189"/>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ht="18" customHeight="1">
      <c r="A111" s="124"/>
      <c r="B111" s="152"/>
      <c r="C111" s="138"/>
      <c r="D111" s="59"/>
      <c r="E111" s="85" t="s">
        <v>485</v>
      </c>
      <c r="F111" s="27" t="s">
        <v>486</v>
      </c>
      <c r="G111" s="73" t="s">
        <v>27</v>
      </c>
      <c r="H111" s="3">
        <v>3.5</v>
      </c>
      <c r="I111" s="3">
        <v>56</v>
      </c>
      <c r="J111" s="3">
        <v>56</v>
      </c>
      <c r="K111" s="3"/>
      <c r="L111" s="3"/>
      <c r="M111" s="3"/>
      <c r="N111" s="97" t="s">
        <v>240</v>
      </c>
      <c r="O111" s="3" t="s">
        <v>326</v>
      </c>
      <c r="P111" s="187"/>
      <c r="Q111" s="189"/>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ht="18" customHeight="1">
      <c r="A112" s="124"/>
      <c r="B112" s="152"/>
      <c r="C112" s="138"/>
      <c r="D112" s="59"/>
      <c r="E112" s="85" t="s">
        <v>487</v>
      </c>
      <c r="F112" s="27" t="s">
        <v>488</v>
      </c>
      <c r="G112" s="73" t="s">
        <v>27</v>
      </c>
      <c r="H112" s="3">
        <v>1</v>
      </c>
      <c r="I112" s="3">
        <v>16</v>
      </c>
      <c r="J112" s="3"/>
      <c r="K112" s="3"/>
      <c r="L112" s="2"/>
      <c r="M112" s="3" t="s">
        <v>489</v>
      </c>
      <c r="N112" s="97" t="s">
        <v>240</v>
      </c>
      <c r="O112" s="3" t="s">
        <v>325</v>
      </c>
      <c r="P112" s="187"/>
      <c r="Q112" s="189"/>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ht="18" customHeight="1">
      <c r="A113" s="124"/>
      <c r="B113" s="152"/>
      <c r="C113" s="138"/>
      <c r="D113" s="59"/>
      <c r="E113" s="85" t="s">
        <v>490</v>
      </c>
      <c r="F113" s="27" t="s">
        <v>491</v>
      </c>
      <c r="G113" s="73" t="s">
        <v>27</v>
      </c>
      <c r="H113" s="3">
        <v>3</v>
      </c>
      <c r="I113" s="3">
        <v>48</v>
      </c>
      <c r="J113" s="3">
        <v>40</v>
      </c>
      <c r="K113" s="3"/>
      <c r="L113" s="2"/>
      <c r="M113" s="3" t="s">
        <v>399</v>
      </c>
      <c r="N113" s="98" t="s">
        <v>396</v>
      </c>
      <c r="O113" s="3" t="s">
        <v>326</v>
      </c>
      <c r="P113" s="187"/>
      <c r="Q113" s="189"/>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ht="18" customHeight="1">
      <c r="A114" s="124"/>
      <c r="B114" s="152"/>
      <c r="C114" s="138"/>
      <c r="D114" s="59"/>
      <c r="E114" s="85" t="s">
        <v>492</v>
      </c>
      <c r="F114" s="27" t="s">
        <v>493</v>
      </c>
      <c r="G114" s="73" t="s">
        <v>27</v>
      </c>
      <c r="H114" s="3">
        <v>3</v>
      </c>
      <c r="I114" s="3">
        <v>48</v>
      </c>
      <c r="J114" s="3">
        <v>40</v>
      </c>
      <c r="K114" s="3"/>
      <c r="L114" s="2"/>
      <c r="M114" s="3" t="s">
        <v>399</v>
      </c>
      <c r="N114" s="98" t="s">
        <v>396</v>
      </c>
      <c r="O114" s="3" t="s">
        <v>326</v>
      </c>
      <c r="P114" s="187"/>
      <c r="Q114" s="189"/>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ht="18" customHeight="1">
      <c r="A115" s="124"/>
      <c r="B115" s="152"/>
      <c r="C115" s="138"/>
      <c r="D115" s="59"/>
      <c r="E115" s="85" t="s">
        <v>494</v>
      </c>
      <c r="F115" s="27" t="s">
        <v>495</v>
      </c>
      <c r="G115" s="73" t="s">
        <v>27</v>
      </c>
      <c r="H115" s="3">
        <v>3</v>
      </c>
      <c r="I115" s="3">
        <v>48</v>
      </c>
      <c r="J115" s="3">
        <v>40</v>
      </c>
      <c r="K115" s="3"/>
      <c r="L115" s="2"/>
      <c r="M115" s="3" t="s">
        <v>399</v>
      </c>
      <c r="N115" s="98" t="s">
        <v>396</v>
      </c>
      <c r="O115" s="3" t="s">
        <v>326</v>
      </c>
      <c r="P115" s="187"/>
      <c r="Q115" s="189"/>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ht="18" customHeight="1">
      <c r="A116" s="124"/>
      <c r="B116" s="152"/>
      <c r="C116" s="138"/>
      <c r="D116" s="59"/>
      <c r="E116" s="85" t="s">
        <v>496</v>
      </c>
      <c r="F116" s="27" t="s">
        <v>497</v>
      </c>
      <c r="G116" s="73" t="s">
        <v>27</v>
      </c>
      <c r="H116" s="3">
        <v>1.5</v>
      </c>
      <c r="I116" s="3">
        <v>28</v>
      </c>
      <c r="J116" s="3"/>
      <c r="K116" s="3">
        <v>28</v>
      </c>
      <c r="L116" s="3"/>
      <c r="M116" s="3"/>
      <c r="N116" s="98" t="s">
        <v>396</v>
      </c>
      <c r="O116" s="3" t="s">
        <v>322</v>
      </c>
      <c r="P116" s="187"/>
      <c r="Q116" s="189"/>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ht="18" customHeight="1">
      <c r="A117" s="124"/>
      <c r="B117" s="152"/>
      <c r="C117" s="138"/>
      <c r="D117" s="146" t="s">
        <v>262</v>
      </c>
      <c r="E117" s="147"/>
      <c r="F117" s="147"/>
      <c r="G117" s="147"/>
      <c r="H117" s="147"/>
      <c r="I117" s="147"/>
      <c r="J117" s="147"/>
      <c r="K117" s="147"/>
      <c r="L117" s="147"/>
      <c r="M117" s="147"/>
      <c r="N117" s="147"/>
      <c r="O117" s="93"/>
      <c r="P117" s="94"/>
      <c r="Q117" s="95"/>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s="107" customFormat="1" ht="18" customHeight="1">
      <c r="A118" s="124"/>
      <c r="B118" s="152"/>
      <c r="C118" s="138"/>
      <c r="D118" s="93"/>
      <c r="E118" s="109" t="s">
        <v>408</v>
      </c>
      <c r="F118" s="110" t="s">
        <v>409</v>
      </c>
      <c r="G118" s="111" t="s">
        <v>27</v>
      </c>
      <c r="H118" s="93">
        <v>2.5</v>
      </c>
      <c r="I118" s="93">
        <v>40</v>
      </c>
      <c r="J118" s="93">
        <v>40</v>
      </c>
      <c r="K118" s="93"/>
      <c r="L118" s="93"/>
      <c r="M118" s="93"/>
      <c r="N118" s="112" t="s">
        <v>240</v>
      </c>
      <c r="O118" s="93" t="s">
        <v>374</v>
      </c>
      <c r="P118" s="183">
        <f>SUM(H118:H130)</f>
        <v>22</v>
      </c>
      <c r="Q118" s="191"/>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row>
    <row r="119" spans="1:48" s="107" customFormat="1" ht="18" customHeight="1">
      <c r="A119" s="124"/>
      <c r="B119" s="152"/>
      <c r="C119" s="138"/>
      <c r="D119" s="93"/>
      <c r="E119" s="109" t="s">
        <v>410</v>
      </c>
      <c r="F119" s="110" t="s">
        <v>411</v>
      </c>
      <c r="G119" s="111" t="s">
        <v>27</v>
      </c>
      <c r="H119" s="93">
        <v>2</v>
      </c>
      <c r="I119" s="93">
        <v>32</v>
      </c>
      <c r="J119" s="93">
        <v>32</v>
      </c>
      <c r="K119" s="93"/>
      <c r="L119" s="93"/>
      <c r="M119" s="93"/>
      <c r="N119" s="112" t="s">
        <v>240</v>
      </c>
      <c r="O119" s="93" t="s">
        <v>374</v>
      </c>
      <c r="P119" s="184"/>
      <c r="Q119" s="192"/>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row>
    <row r="120" spans="1:48" s="107" customFormat="1" ht="18" customHeight="1">
      <c r="A120" s="124"/>
      <c r="B120" s="152"/>
      <c r="C120" s="138"/>
      <c r="D120" s="93"/>
      <c r="E120" s="109" t="s">
        <v>394</v>
      </c>
      <c r="F120" s="110" t="s">
        <v>395</v>
      </c>
      <c r="G120" s="111" t="s">
        <v>27</v>
      </c>
      <c r="H120" s="93">
        <v>2</v>
      </c>
      <c r="I120" s="93">
        <v>32</v>
      </c>
      <c r="J120" s="93">
        <v>32</v>
      </c>
      <c r="K120" s="93"/>
      <c r="L120" s="93"/>
      <c r="M120" s="93"/>
      <c r="N120" s="112" t="s">
        <v>240</v>
      </c>
      <c r="O120" s="93" t="s">
        <v>377</v>
      </c>
      <c r="P120" s="184"/>
      <c r="Q120" s="192"/>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row>
    <row r="121" spans="1:48" s="107" customFormat="1" ht="18" customHeight="1">
      <c r="A121" s="124"/>
      <c r="B121" s="152"/>
      <c r="C121" s="138"/>
      <c r="D121" s="93"/>
      <c r="E121" s="109" t="s">
        <v>397</v>
      </c>
      <c r="F121" s="110" t="s">
        <v>398</v>
      </c>
      <c r="G121" s="111" t="s">
        <v>27</v>
      </c>
      <c r="H121" s="93">
        <v>0.5</v>
      </c>
      <c r="I121" s="93">
        <v>16</v>
      </c>
      <c r="J121" s="93"/>
      <c r="K121" s="93"/>
      <c r="L121" s="93" t="s">
        <v>399</v>
      </c>
      <c r="M121" s="93">
        <v>16</v>
      </c>
      <c r="N121" s="113" t="s">
        <v>240</v>
      </c>
      <c r="O121" s="93" t="s">
        <v>350</v>
      </c>
      <c r="P121" s="184"/>
      <c r="Q121" s="192"/>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row>
    <row r="122" spans="1:48" s="107" customFormat="1" ht="18" customHeight="1">
      <c r="A122" s="124"/>
      <c r="B122" s="152"/>
      <c r="C122" s="138"/>
      <c r="D122" s="93"/>
      <c r="E122" s="109" t="s">
        <v>412</v>
      </c>
      <c r="F122" s="110" t="s">
        <v>413</v>
      </c>
      <c r="G122" s="111" t="s">
        <v>27</v>
      </c>
      <c r="H122" s="93">
        <v>2.5</v>
      </c>
      <c r="I122" s="93">
        <v>40</v>
      </c>
      <c r="J122" s="93">
        <v>40</v>
      </c>
      <c r="K122" s="93"/>
      <c r="L122" s="93"/>
      <c r="M122" s="93"/>
      <c r="N122" s="112" t="s">
        <v>240</v>
      </c>
      <c r="O122" s="93" t="s">
        <v>375</v>
      </c>
      <c r="P122" s="184"/>
      <c r="Q122" s="192"/>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row>
    <row r="123" spans="1:48" s="107" customFormat="1" ht="18" customHeight="1">
      <c r="A123" s="124"/>
      <c r="B123" s="152"/>
      <c r="C123" s="138"/>
      <c r="D123" s="93"/>
      <c r="E123" s="109" t="s">
        <v>400</v>
      </c>
      <c r="F123" s="110" t="s">
        <v>401</v>
      </c>
      <c r="G123" s="111" t="s">
        <v>27</v>
      </c>
      <c r="H123" s="93">
        <v>2</v>
      </c>
      <c r="I123" s="93">
        <v>32</v>
      </c>
      <c r="J123" s="93">
        <v>32</v>
      </c>
      <c r="K123" s="93"/>
      <c r="L123" s="93"/>
      <c r="M123" s="93"/>
      <c r="N123" s="112" t="s">
        <v>240</v>
      </c>
      <c r="O123" s="93" t="s">
        <v>376</v>
      </c>
      <c r="P123" s="184"/>
      <c r="Q123" s="192"/>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row>
    <row r="124" spans="1:48" s="107" customFormat="1" ht="18" customHeight="1">
      <c r="A124" s="124"/>
      <c r="B124" s="152"/>
      <c r="C124" s="138"/>
      <c r="D124" s="93"/>
      <c r="E124" s="114" t="s">
        <v>402</v>
      </c>
      <c r="F124" s="110" t="s">
        <v>403</v>
      </c>
      <c r="G124" s="111" t="s">
        <v>27</v>
      </c>
      <c r="H124" s="93">
        <v>0.5</v>
      </c>
      <c r="I124" s="93">
        <v>16</v>
      </c>
      <c r="J124" s="93"/>
      <c r="K124" s="93"/>
      <c r="L124" s="93" t="s">
        <v>399</v>
      </c>
      <c r="M124" s="93">
        <v>16</v>
      </c>
      <c r="N124" s="113" t="s">
        <v>240</v>
      </c>
      <c r="O124" s="93" t="s">
        <v>350</v>
      </c>
      <c r="P124" s="184"/>
      <c r="Q124" s="192"/>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row>
    <row r="125" spans="1:48" s="107" customFormat="1" ht="18" customHeight="1">
      <c r="A125" s="124"/>
      <c r="B125" s="152"/>
      <c r="C125" s="138"/>
      <c r="D125" s="93"/>
      <c r="E125" s="114" t="s">
        <v>404</v>
      </c>
      <c r="F125" s="110" t="s">
        <v>405</v>
      </c>
      <c r="G125" s="111" t="s">
        <v>27</v>
      </c>
      <c r="H125" s="93">
        <v>2.5</v>
      </c>
      <c r="I125" s="93">
        <v>40</v>
      </c>
      <c r="J125" s="93">
        <v>40</v>
      </c>
      <c r="K125" s="93"/>
      <c r="L125" s="93"/>
      <c r="M125" s="93"/>
      <c r="N125" s="113" t="s">
        <v>396</v>
      </c>
      <c r="O125" s="93" t="s">
        <v>377</v>
      </c>
      <c r="P125" s="184"/>
      <c r="Q125" s="192"/>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row>
    <row r="126" spans="1:48" s="107" customFormat="1" ht="18" customHeight="1">
      <c r="A126" s="124"/>
      <c r="B126" s="152"/>
      <c r="C126" s="138"/>
      <c r="D126" s="93"/>
      <c r="E126" s="114" t="s">
        <v>406</v>
      </c>
      <c r="F126" s="110" t="s">
        <v>407</v>
      </c>
      <c r="G126" s="111" t="s">
        <v>27</v>
      </c>
      <c r="H126" s="93">
        <v>0.5</v>
      </c>
      <c r="I126" s="93">
        <v>16</v>
      </c>
      <c r="J126" s="93"/>
      <c r="K126" s="93"/>
      <c r="L126" s="93" t="s">
        <v>399</v>
      </c>
      <c r="M126" s="93">
        <v>16</v>
      </c>
      <c r="N126" s="113" t="s">
        <v>396</v>
      </c>
      <c r="O126" s="93" t="s">
        <v>350</v>
      </c>
      <c r="P126" s="184"/>
      <c r="Q126" s="192"/>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row>
    <row r="127" spans="1:48" s="107" customFormat="1" ht="18" customHeight="1">
      <c r="A127" s="124"/>
      <c r="B127" s="152"/>
      <c r="C127" s="138"/>
      <c r="D127" s="93"/>
      <c r="E127" s="114" t="s">
        <v>226</v>
      </c>
      <c r="F127" s="110" t="s">
        <v>414</v>
      </c>
      <c r="G127" s="111" t="s">
        <v>27</v>
      </c>
      <c r="H127" s="93">
        <v>2</v>
      </c>
      <c r="I127" s="93">
        <v>32</v>
      </c>
      <c r="J127" s="93">
        <v>32</v>
      </c>
      <c r="K127" s="93"/>
      <c r="L127" s="93"/>
      <c r="M127" s="93"/>
      <c r="N127" s="113" t="s">
        <v>396</v>
      </c>
      <c r="O127" s="93" t="s">
        <v>378</v>
      </c>
      <c r="P127" s="184"/>
      <c r="Q127" s="192"/>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row>
    <row r="128" spans="1:48" s="107" customFormat="1" ht="18" customHeight="1">
      <c r="A128" s="124"/>
      <c r="B128" s="152"/>
      <c r="C128" s="138"/>
      <c r="D128" s="115"/>
      <c r="E128" s="114" t="s">
        <v>225</v>
      </c>
      <c r="F128" s="110" t="s">
        <v>415</v>
      </c>
      <c r="G128" s="111" t="s">
        <v>27</v>
      </c>
      <c r="H128" s="93">
        <v>1.5</v>
      </c>
      <c r="I128" s="93">
        <v>24</v>
      </c>
      <c r="J128" s="93">
        <v>24</v>
      </c>
      <c r="K128" s="93"/>
      <c r="L128" s="93"/>
      <c r="M128" s="93"/>
      <c r="N128" s="113" t="s">
        <v>396</v>
      </c>
      <c r="O128" s="93" t="s">
        <v>373</v>
      </c>
      <c r="P128" s="184"/>
      <c r="Q128" s="192"/>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row>
    <row r="129" spans="1:48" s="107" customFormat="1" ht="18" customHeight="1">
      <c r="A129" s="124"/>
      <c r="B129" s="152"/>
      <c r="C129" s="138"/>
      <c r="D129" s="115"/>
      <c r="E129" s="114" t="s">
        <v>232</v>
      </c>
      <c r="F129" s="110" t="s">
        <v>416</v>
      </c>
      <c r="G129" s="111" t="s">
        <v>27</v>
      </c>
      <c r="H129" s="93">
        <v>2.5</v>
      </c>
      <c r="I129" s="93">
        <v>40</v>
      </c>
      <c r="J129" s="93">
        <v>40</v>
      </c>
      <c r="K129" s="93"/>
      <c r="L129" s="93"/>
      <c r="M129" s="93"/>
      <c r="N129" s="113" t="s">
        <v>396</v>
      </c>
      <c r="O129" s="93" t="s">
        <v>379</v>
      </c>
      <c r="P129" s="184"/>
      <c r="Q129" s="192"/>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row>
    <row r="130" spans="1:48" s="107" customFormat="1" ht="18" customHeight="1">
      <c r="A130" s="124"/>
      <c r="B130" s="152"/>
      <c r="C130" s="138"/>
      <c r="D130" s="93"/>
      <c r="E130" s="114" t="s">
        <v>417</v>
      </c>
      <c r="F130" s="110" t="s">
        <v>418</v>
      </c>
      <c r="G130" s="111" t="s">
        <v>27</v>
      </c>
      <c r="H130" s="93">
        <v>1</v>
      </c>
      <c r="I130" s="93">
        <v>32</v>
      </c>
      <c r="J130" s="93"/>
      <c r="K130" s="93"/>
      <c r="L130" s="93"/>
      <c r="M130" s="93">
        <v>32</v>
      </c>
      <c r="N130" s="113" t="s">
        <v>396</v>
      </c>
      <c r="O130" s="93" t="s">
        <v>380</v>
      </c>
      <c r="P130" s="185"/>
      <c r="Q130" s="193"/>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row>
    <row r="131" spans="1:48" ht="18" customHeight="1">
      <c r="A131" s="124"/>
      <c r="B131" s="152"/>
      <c r="C131" s="138"/>
      <c r="D131" s="161" t="s">
        <v>263</v>
      </c>
      <c r="E131" s="162"/>
      <c r="F131" s="162"/>
      <c r="G131" s="162"/>
      <c r="H131" s="162"/>
      <c r="I131" s="162"/>
      <c r="J131" s="162"/>
      <c r="K131" s="162"/>
      <c r="L131" s="162"/>
      <c r="M131" s="162"/>
      <c r="N131" s="162"/>
      <c r="O131" s="39"/>
      <c r="P131" s="36"/>
      <c r="Q131" s="63"/>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ht="18" customHeight="1">
      <c r="A132" s="124"/>
      <c r="B132" s="152"/>
      <c r="C132" s="138"/>
      <c r="D132" s="3"/>
      <c r="E132" s="99" t="s">
        <v>269</v>
      </c>
      <c r="F132" s="110" t="s">
        <v>292</v>
      </c>
      <c r="G132" s="100" t="s">
        <v>26</v>
      </c>
      <c r="H132" s="3">
        <v>1.5</v>
      </c>
      <c r="I132" s="3">
        <v>24</v>
      </c>
      <c r="J132" s="3">
        <v>24</v>
      </c>
      <c r="K132" s="3"/>
      <c r="L132" s="3"/>
      <c r="M132" s="3"/>
      <c r="N132" s="101" t="s">
        <v>498</v>
      </c>
      <c r="O132" s="3" t="s">
        <v>499</v>
      </c>
      <c r="P132" s="153">
        <f>SUM(H132:H134)</f>
        <v>6</v>
      </c>
      <c r="Q132" s="188"/>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ht="18" customHeight="1">
      <c r="A133" s="124"/>
      <c r="B133" s="152"/>
      <c r="C133" s="138"/>
      <c r="D133" s="3"/>
      <c r="E133" s="99" t="s">
        <v>500</v>
      </c>
      <c r="F133" s="110" t="s">
        <v>293</v>
      </c>
      <c r="G133" s="100" t="s">
        <v>26</v>
      </c>
      <c r="H133" s="3">
        <v>2</v>
      </c>
      <c r="I133" s="3">
        <v>32</v>
      </c>
      <c r="J133" s="3">
        <v>32</v>
      </c>
      <c r="K133" s="3"/>
      <c r="L133" s="3"/>
      <c r="M133" s="3"/>
      <c r="N133" s="101" t="s">
        <v>498</v>
      </c>
      <c r="O133" s="3" t="s">
        <v>499</v>
      </c>
      <c r="P133" s="152"/>
      <c r="Q133" s="189"/>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ht="18" customHeight="1">
      <c r="A134" s="124"/>
      <c r="B134" s="152"/>
      <c r="C134" s="138"/>
      <c r="D134" s="3"/>
      <c r="E134" s="99" t="s">
        <v>501</v>
      </c>
      <c r="F134" s="110" t="s">
        <v>502</v>
      </c>
      <c r="G134" s="100" t="s">
        <v>26</v>
      </c>
      <c r="H134" s="3">
        <v>2.5</v>
      </c>
      <c r="I134" s="3">
        <v>40</v>
      </c>
      <c r="J134" s="3">
        <v>34</v>
      </c>
      <c r="K134" s="3">
        <v>6</v>
      </c>
      <c r="L134" s="3"/>
      <c r="M134" s="3"/>
      <c r="N134" s="101" t="s">
        <v>503</v>
      </c>
      <c r="O134" s="3" t="s">
        <v>504</v>
      </c>
      <c r="P134" s="154"/>
      <c r="Q134" s="190"/>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ht="18" customHeight="1">
      <c r="A135" s="124"/>
      <c r="B135" s="152"/>
      <c r="C135" s="138"/>
      <c r="D135" s="161" t="s">
        <v>264</v>
      </c>
      <c r="E135" s="162"/>
      <c r="F135" s="162"/>
      <c r="G135" s="162"/>
      <c r="H135" s="162"/>
      <c r="I135" s="162"/>
      <c r="J135" s="162"/>
      <c r="K135" s="162"/>
      <c r="L135" s="162"/>
      <c r="M135" s="162"/>
      <c r="N135" s="162"/>
      <c r="O135" s="39"/>
      <c r="P135" s="36"/>
      <c r="Q135" s="63"/>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ht="18" customHeight="1">
      <c r="A136" s="124"/>
      <c r="B136" s="152"/>
      <c r="C136" s="138"/>
      <c r="D136" s="3"/>
      <c r="E136" s="78" t="s">
        <v>233</v>
      </c>
      <c r="F136" s="10" t="s">
        <v>362</v>
      </c>
      <c r="G136" s="77" t="s">
        <v>26</v>
      </c>
      <c r="H136" s="3">
        <v>2</v>
      </c>
      <c r="I136" s="3">
        <v>32</v>
      </c>
      <c r="J136" s="3">
        <v>32</v>
      </c>
      <c r="K136" s="3"/>
      <c r="L136" s="3"/>
      <c r="M136" s="3"/>
      <c r="N136" s="81" t="s">
        <v>181</v>
      </c>
      <c r="O136" s="39" t="s">
        <v>365</v>
      </c>
      <c r="P136" s="153">
        <f>SUM(H136:H138)</f>
        <v>6</v>
      </c>
      <c r="Q136" s="188"/>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ht="18" customHeight="1">
      <c r="A137" s="124"/>
      <c r="B137" s="152"/>
      <c r="C137" s="138"/>
      <c r="D137" s="3"/>
      <c r="E137" s="78" t="s">
        <v>267</v>
      </c>
      <c r="F137" s="10" t="s">
        <v>363</v>
      </c>
      <c r="G137" s="77" t="s">
        <v>26</v>
      </c>
      <c r="H137" s="3">
        <v>2</v>
      </c>
      <c r="I137" s="3">
        <v>32</v>
      </c>
      <c r="J137" s="3">
        <v>32</v>
      </c>
      <c r="K137" s="3"/>
      <c r="L137" s="3"/>
      <c r="M137" s="3"/>
      <c r="N137" s="81" t="s">
        <v>184</v>
      </c>
      <c r="O137" s="39" t="s">
        <v>366</v>
      </c>
      <c r="P137" s="152"/>
      <c r="Q137" s="189"/>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1:48" ht="18" customHeight="1">
      <c r="A138" s="124"/>
      <c r="B138" s="152"/>
      <c r="C138" s="138"/>
      <c r="D138" s="3"/>
      <c r="E138" s="78" t="s">
        <v>268</v>
      </c>
      <c r="F138" s="10" t="s">
        <v>364</v>
      </c>
      <c r="G138" s="77" t="s">
        <v>26</v>
      </c>
      <c r="H138" s="3">
        <v>2</v>
      </c>
      <c r="I138" s="3">
        <v>32</v>
      </c>
      <c r="J138" s="3">
        <v>32</v>
      </c>
      <c r="K138" s="3"/>
      <c r="L138" s="3"/>
      <c r="M138" s="3"/>
      <c r="N138" s="81" t="s">
        <v>187</v>
      </c>
      <c r="O138" s="39" t="s">
        <v>367</v>
      </c>
      <c r="P138" s="154"/>
      <c r="Q138" s="190"/>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1:48" ht="18" customHeight="1">
      <c r="A139" s="124"/>
      <c r="B139" s="152"/>
      <c r="C139" s="138"/>
      <c r="D139" s="161" t="s">
        <v>265</v>
      </c>
      <c r="E139" s="162"/>
      <c r="F139" s="162"/>
      <c r="G139" s="162"/>
      <c r="H139" s="162"/>
      <c r="I139" s="162"/>
      <c r="J139" s="162"/>
      <c r="K139" s="162"/>
      <c r="L139" s="162"/>
      <c r="M139" s="162"/>
      <c r="N139" s="162"/>
      <c r="O139" s="39"/>
      <c r="P139" s="36"/>
      <c r="Q139" s="63"/>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row>
    <row r="140" spans="1:48" s="107" customFormat="1" ht="18" customHeight="1">
      <c r="A140" s="124"/>
      <c r="B140" s="152"/>
      <c r="C140" s="138"/>
      <c r="D140" s="93"/>
      <c r="E140" s="109" t="s">
        <v>270</v>
      </c>
      <c r="F140" s="110" t="s">
        <v>432</v>
      </c>
      <c r="G140" s="111" t="s">
        <v>26</v>
      </c>
      <c r="H140" s="93">
        <v>2</v>
      </c>
      <c r="I140" s="93">
        <v>32</v>
      </c>
      <c r="J140" s="93">
        <v>32</v>
      </c>
      <c r="K140" s="93"/>
      <c r="L140" s="93"/>
      <c r="M140" s="93"/>
      <c r="N140" s="113" t="s">
        <v>240</v>
      </c>
      <c r="O140" s="93" t="s">
        <v>381</v>
      </c>
      <c r="P140" s="183">
        <f>SUM(H140:H142)</f>
        <v>6</v>
      </c>
      <c r="Q140" s="192"/>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row>
    <row r="141" spans="1:48" s="107" customFormat="1" ht="18" customHeight="1">
      <c r="A141" s="124"/>
      <c r="B141" s="152"/>
      <c r="C141" s="138"/>
      <c r="D141" s="93"/>
      <c r="E141" s="109" t="s">
        <v>234</v>
      </c>
      <c r="F141" s="110" t="s">
        <v>433</v>
      </c>
      <c r="G141" s="111" t="s">
        <v>26</v>
      </c>
      <c r="H141" s="93">
        <v>2</v>
      </c>
      <c r="I141" s="93">
        <v>32</v>
      </c>
      <c r="J141" s="93">
        <v>32</v>
      </c>
      <c r="K141" s="93"/>
      <c r="L141" s="93"/>
      <c r="M141" s="93"/>
      <c r="N141" s="113" t="s">
        <v>184</v>
      </c>
      <c r="O141" s="93" t="s">
        <v>382</v>
      </c>
      <c r="P141" s="184"/>
      <c r="Q141" s="192"/>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row>
    <row r="142" spans="1:48" s="107" customFormat="1" ht="18" customHeight="1">
      <c r="A142" s="124"/>
      <c r="B142" s="152"/>
      <c r="C142" s="138"/>
      <c r="D142" s="93"/>
      <c r="E142" s="109" t="s">
        <v>434</v>
      </c>
      <c r="F142" s="110" t="s">
        <v>435</v>
      </c>
      <c r="G142" s="111" t="s">
        <v>26</v>
      </c>
      <c r="H142" s="93">
        <v>2</v>
      </c>
      <c r="I142" s="93">
        <v>32</v>
      </c>
      <c r="J142" s="93">
        <v>32</v>
      </c>
      <c r="K142" s="93"/>
      <c r="L142" s="93"/>
      <c r="M142" s="93"/>
      <c r="N142" s="113" t="s">
        <v>187</v>
      </c>
      <c r="O142" s="93" t="s">
        <v>383</v>
      </c>
      <c r="P142" s="185"/>
      <c r="Q142" s="193"/>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row>
    <row r="143" spans="1:48" s="107" customFormat="1" ht="18" customHeight="1">
      <c r="A143" s="124"/>
      <c r="B143" s="152"/>
      <c r="C143" s="138"/>
      <c r="D143" s="146" t="s">
        <v>508</v>
      </c>
      <c r="E143" s="147"/>
      <c r="F143" s="147"/>
      <c r="G143" s="147"/>
      <c r="H143" s="147"/>
      <c r="I143" s="147"/>
      <c r="J143" s="147"/>
      <c r="K143" s="147"/>
      <c r="L143" s="147"/>
      <c r="M143" s="147"/>
      <c r="N143" s="147"/>
      <c r="O143" s="93"/>
      <c r="P143" s="96"/>
      <c r="Q143" s="95"/>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row>
    <row r="144" spans="1:48" ht="18" customHeight="1">
      <c r="A144" s="124"/>
      <c r="B144" s="152"/>
      <c r="C144" s="138"/>
      <c r="D144" s="3"/>
      <c r="E144" s="85" t="s">
        <v>291</v>
      </c>
      <c r="F144" s="27" t="s">
        <v>289</v>
      </c>
      <c r="G144" s="73" t="s">
        <v>26</v>
      </c>
      <c r="H144" s="3">
        <v>2</v>
      </c>
      <c r="I144" s="3">
        <v>32</v>
      </c>
      <c r="J144" s="3">
        <v>32</v>
      </c>
      <c r="K144" s="3"/>
      <c r="L144" s="3"/>
      <c r="M144" s="3"/>
      <c r="N144" s="3" t="s">
        <v>240</v>
      </c>
      <c r="O144" s="3">
        <v>2.1</v>
      </c>
      <c r="P144" s="153">
        <f>SUM(H144:H147)</f>
        <v>6</v>
      </c>
      <c r="Q144" s="188"/>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row>
    <row r="145" spans="1:48" ht="18" customHeight="1">
      <c r="A145" s="124"/>
      <c r="B145" s="152"/>
      <c r="C145" s="138"/>
      <c r="D145" s="3"/>
      <c r="E145" s="85" t="s">
        <v>389</v>
      </c>
      <c r="F145" s="27" t="s">
        <v>290</v>
      </c>
      <c r="G145" s="73" t="s">
        <v>26</v>
      </c>
      <c r="H145" s="3">
        <v>1</v>
      </c>
      <c r="I145" s="3">
        <v>16</v>
      </c>
      <c r="J145" s="3">
        <v>16</v>
      </c>
      <c r="K145" s="3"/>
      <c r="L145" s="3"/>
      <c r="M145" s="3"/>
      <c r="N145" s="3" t="s">
        <v>287</v>
      </c>
      <c r="O145" s="3" t="s">
        <v>351</v>
      </c>
      <c r="P145" s="152"/>
      <c r="Q145" s="189"/>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row>
    <row r="146" spans="1:48" ht="18" customHeight="1">
      <c r="A146" s="124"/>
      <c r="B146" s="152"/>
      <c r="C146" s="138"/>
      <c r="D146" s="3"/>
      <c r="E146" s="85" t="s">
        <v>390</v>
      </c>
      <c r="F146" s="27" t="s">
        <v>420</v>
      </c>
      <c r="G146" s="73" t="s">
        <v>26</v>
      </c>
      <c r="H146" s="3">
        <v>2</v>
      </c>
      <c r="I146" s="3">
        <v>32</v>
      </c>
      <c r="J146" s="3">
        <v>32</v>
      </c>
      <c r="K146" s="3"/>
      <c r="L146" s="3"/>
      <c r="M146" s="3"/>
      <c r="N146" s="3" t="s">
        <v>393</v>
      </c>
      <c r="O146" s="3" t="s">
        <v>391</v>
      </c>
      <c r="P146" s="152"/>
      <c r="Q146" s="189"/>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1:48" ht="18" customHeight="1">
      <c r="A147" s="124"/>
      <c r="B147" s="152"/>
      <c r="C147" s="138"/>
      <c r="D147" s="3"/>
      <c r="E147" s="85" t="s">
        <v>392</v>
      </c>
      <c r="F147" s="27" t="s">
        <v>421</v>
      </c>
      <c r="G147" s="73" t="s">
        <v>26</v>
      </c>
      <c r="H147" s="3">
        <v>1</v>
      </c>
      <c r="I147" s="3">
        <v>16</v>
      </c>
      <c r="J147" s="3">
        <v>10</v>
      </c>
      <c r="K147" s="3">
        <v>6</v>
      </c>
      <c r="L147" s="3"/>
      <c r="M147" s="3"/>
      <c r="N147" s="3" t="s">
        <v>187</v>
      </c>
      <c r="O147" s="3">
        <v>4.1</v>
      </c>
      <c r="P147" s="154"/>
      <c r="Q147" s="190"/>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row>
    <row r="148" spans="1:48" ht="18" customHeight="1">
      <c r="A148" s="124"/>
      <c r="B148" s="152"/>
      <c r="C148" s="138"/>
      <c r="D148" s="161" t="s">
        <v>266</v>
      </c>
      <c r="E148" s="162"/>
      <c r="F148" s="162"/>
      <c r="G148" s="162"/>
      <c r="H148" s="162"/>
      <c r="I148" s="162"/>
      <c r="J148" s="162"/>
      <c r="K148" s="162"/>
      <c r="L148" s="162"/>
      <c r="M148" s="162"/>
      <c r="N148" s="162"/>
      <c r="O148" s="39"/>
      <c r="P148" s="36"/>
      <c r="Q148" s="63"/>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row>
    <row r="149" spans="1:48" s="42" customFormat="1" ht="27" customHeight="1">
      <c r="A149" s="124"/>
      <c r="B149" s="152"/>
      <c r="C149" s="138"/>
      <c r="D149" s="70"/>
      <c r="E149" s="46" t="s">
        <v>275</v>
      </c>
      <c r="F149" s="40" t="s">
        <v>276</v>
      </c>
      <c r="G149" s="71" t="s">
        <v>26</v>
      </c>
      <c r="H149" s="39">
        <v>1</v>
      </c>
      <c r="I149" s="39">
        <v>16</v>
      </c>
      <c r="J149" s="39">
        <v>16</v>
      </c>
      <c r="K149" s="39"/>
      <c r="L149" s="39"/>
      <c r="M149" s="39"/>
      <c r="N149" s="72" t="s">
        <v>240</v>
      </c>
      <c r="O149" s="39" t="s">
        <v>328</v>
      </c>
      <c r="P149" s="186">
        <f>SUM(H149:H151)</f>
        <v>6</v>
      </c>
      <c r="Q149" s="188"/>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row>
    <row r="150" spans="1:48" s="42" customFormat="1" ht="27" customHeight="1">
      <c r="A150" s="124"/>
      <c r="B150" s="152"/>
      <c r="C150" s="138"/>
      <c r="D150" s="70"/>
      <c r="E150" s="46" t="s">
        <v>277</v>
      </c>
      <c r="F150" s="40" t="s">
        <v>278</v>
      </c>
      <c r="G150" s="71" t="s">
        <v>26</v>
      </c>
      <c r="H150" s="39">
        <v>2</v>
      </c>
      <c r="I150" s="39">
        <v>32</v>
      </c>
      <c r="J150" s="39">
        <v>32</v>
      </c>
      <c r="K150" s="39"/>
      <c r="L150" s="39"/>
      <c r="M150" s="39"/>
      <c r="N150" s="72" t="s">
        <v>184</v>
      </c>
      <c r="O150" s="39" t="s">
        <v>329</v>
      </c>
      <c r="P150" s="187"/>
      <c r="Q150" s="189"/>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row>
    <row r="151" spans="1:48" s="42" customFormat="1" ht="27" customHeight="1">
      <c r="A151" s="125"/>
      <c r="B151" s="154"/>
      <c r="C151" s="139"/>
      <c r="D151" s="39"/>
      <c r="E151" s="46" t="s">
        <v>279</v>
      </c>
      <c r="F151" s="40" t="s">
        <v>280</v>
      </c>
      <c r="G151" s="71" t="s">
        <v>26</v>
      </c>
      <c r="H151" s="39">
        <v>3</v>
      </c>
      <c r="I151" s="39">
        <v>48</v>
      </c>
      <c r="J151" s="39">
        <v>30</v>
      </c>
      <c r="K151" s="39">
        <v>9</v>
      </c>
      <c r="L151" s="39">
        <v>9</v>
      </c>
      <c r="M151" s="39"/>
      <c r="N151" s="72" t="s">
        <v>187</v>
      </c>
      <c r="O151" s="39" t="s">
        <v>330</v>
      </c>
      <c r="P151" s="194"/>
      <c r="Q151" s="190"/>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row>
    <row r="152" spans="1:48" ht="18" customHeight="1">
      <c r="A152" s="137" t="s">
        <v>101</v>
      </c>
      <c r="B152" s="140" t="s">
        <v>24</v>
      </c>
      <c r="C152" s="143" t="s">
        <v>19</v>
      </c>
      <c r="D152" s="19"/>
      <c r="E152" s="18"/>
      <c r="F152" s="10"/>
      <c r="G152" s="19"/>
      <c r="H152" s="54"/>
      <c r="I152" s="19"/>
      <c r="J152" s="19"/>
      <c r="K152" s="2"/>
      <c r="L152" s="2"/>
      <c r="M152" s="2"/>
      <c r="N152" s="25"/>
      <c r="O152" s="39" t="s">
        <v>334</v>
      </c>
      <c r="P152" s="186">
        <v>4</v>
      </c>
      <c r="Q152" s="153" t="s">
        <v>102</v>
      </c>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row>
    <row r="153" spans="1:48" ht="18" customHeight="1">
      <c r="A153" s="138"/>
      <c r="B153" s="141"/>
      <c r="C153" s="144"/>
      <c r="D153" s="19"/>
      <c r="E153" s="18"/>
      <c r="F153" s="10"/>
      <c r="G153" s="19"/>
      <c r="H153" s="54"/>
      <c r="I153" s="19"/>
      <c r="J153" s="19"/>
      <c r="K153" s="19"/>
      <c r="L153" s="19"/>
      <c r="M153" s="19"/>
      <c r="N153" s="25"/>
      <c r="O153" s="39" t="s">
        <v>334</v>
      </c>
      <c r="P153" s="187"/>
      <c r="Q153" s="152"/>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row>
    <row r="154" spans="1:48" ht="18" customHeight="1">
      <c r="A154" s="139"/>
      <c r="B154" s="142"/>
      <c r="C154" s="145"/>
      <c r="D154" s="19"/>
      <c r="E154" s="18"/>
      <c r="F154" s="10"/>
      <c r="G154" s="19"/>
      <c r="H154" s="54"/>
      <c r="I154" s="19"/>
      <c r="J154" s="19"/>
      <c r="K154" s="19"/>
      <c r="L154" s="19"/>
      <c r="M154" s="19"/>
      <c r="N154" s="25"/>
      <c r="O154" s="39" t="s">
        <v>334</v>
      </c>
      <c r="P154" s="194"/>
      <c r="Q154" s="15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row>
    <row r="155" spans="1:48" ht="18" customHeight="1">
      <c r="A155" s="132" t="s">
        <v>384</v>
      </c>
      <c r="B155" s="135" t="s">
        <v>384</v>
      </c>
      <c r="C155" s="159" t="s">
        <v>19</v>
      </c>
      <c r="D155" s="3"/>
      <c r="E155" s="31" t="s">
        <v>171</v>
      </c>
      <c r="F155" s="27" t="s">
        <v>172</v>
      </c>
      <c r="G155" s="22" t="s">
        <v>26</v>
      </c>
      <c r="H155" s="52">
        <v>0.5</v>
      </c>
      <c r="I155" s="3">
        <v>16</v>
      </c>
      <c r="J155" s="3"/>
      <c r="K155" s="3"/>
      <c r="L155" s="3"/>
      <c r="M155" s="3" t="s">
        <v>173</v>
      </c>
      <c r="N155" s="32" t="s">
        <v>159</v>
      </c>
      <c r="O155" s="39" t="s">
        <v>299</v>
      </c>
      <c r="P155" s="152">
        <f>SUM(H155:H164)-10</f>
        <v>19.5</v>
      </c>
      <c r="Q155" s="136"/>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row>
    <row r="156" spans="1:48" ht="18" customHeight="1">
      <c r="A156" s="133"/>
      <c r="B156" s="133"/>
      <c r="C156" s="139"/>
      <c r="D156" s="3"/>
      <c r="E156" s="30" t="s">
        <v>248</v>
      </c>
      <c r="F156" s="27" t="s">
        <v>175</v>
      </c>
      <c r="G156" s="22" t="s">
        <v>26</v>
      </c>
      <c r="H156" s="52">
        <v>0.5</v>
      </c>
      <c r="I156" s="3">
        <v>16</v>
      </c>
      <c r="J156" s="3"/>
      <c r="K156" s="3"/>
      <c r="L156" s="3"/>
      <c r="M156" s="3" t="s">
        <v>173</v>
      </c>
      <c r="N156" s="32" t="s">
        <v>174</v>
      </c>
      <c r="O156" s="39" t="s">
        <v>331</v>
      </c>
      <c r="P156" s="152"/>
      <c r="Q156" s="136"/>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row>
    <row r="157" spans="1:48" ht="18" customHeight="1">
      <c r="A157" s="133"/>
      <c r="B157" s="133"/>
      <c r="C157" s="139"/>
      <c r="D157" s="3"/>
      <c r="E157" s="30" t="s">
        <v>168</v>
      </c>
      <c r="F157" s="27" t="s">
        <v>169</v>
      </c>
      <c r="G157" s="22" t="s">
        <v>46</v>
      </c>
      <c r="H157" s="52">
        <v>0.5</v>
      </c>
      <c r="I157" s="3">
        <v>16</v>
      </c>
      <c r="J157" s="3"/>
      <c r="K157" s="3"/>
      <c r="L157" s="3"/>
      <c r="M157" s="3" t="s">
        <v>170</v>
      </c>
      <c r="N157" s="32" t="s">
        <v>181</v>
      </c>
      <c r="O157" s="39" t="s">
        <v>333</v>
      </c>
      <c r="P157" s="152"/>
      <c r="Q157" s="136"/>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row>
    <row r="158" spans="1:48" ht="18" customHeight="1">
      <c r="A158" s="133"/>
      <c r="B158" s="133"/>
      <c r="C158" s="139"/>
      <c r="D158" s="3"/>
      <c r="E158" s="30" t="s">
        <v>249</v>
      </c>
      <c r="F158" s="27" t="s">
        <v>294</v>
      </c>
      <c r="G158" s="22" t="s">
        <v>196</v>
      </c>
      <c r="H158" s="52">
        <v>0.5</v>
      </c>
      <c r="I158" s="3">
        <v>16</v>
      </c>
      <c r="J158" s="3"/>
      <c r="K158" s="3"/>
      <c r="L158" s="3"/>
      <c r="M158" s="3" t="s">
        <v>170</v>
      </c>
      <c r="N158" s="32" t="s">
        <v>181</v>
      </c>
      <c r="O158" s="39" t="s">
        <v>300</v>
      </c>
      <c r="P158" s="152"/>
      <c r="Q158" s="136"/>
      <c r="R158" s="6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row>
    <row r="159" spans="1:48" ht="18" customHeight="1">
      <c r="A159" s="133"/>
      <c r="B159" s="133"/>
      <c r="C159" s="139"/>
      <c r="D159" s="3"/>
      <c r="E159" s="30" t="s">
        <v>281</v>
      </c>
      <c r="F159" s="27" t="s">
        <v>295</v>
      </c>
      <c r="G159" s="22" t="s">
        <v>196</v>
      </c>
      <c r="H159" s="52">
        <v>1</v>
      </c>
      <c r="I159" s="3">
        <v>16</v>
      </c>
      <c r="J159" s="3"/>
      <c r="K159" s="3"/>
      <c r="L159" s="3"/>
      <c r="M159" s="3" t="s">
        <v>170</v>
      </c>
      <c r="N159" s="32" t="s">
        <v>181</v>
      </c>
      <c r="O159" s="39" t="s">
        <v>357</v>
      </c>
      <c r="P159" s="152"/>
      <c r="Q159" s="136"/>
      <c r="R159" s="65"/>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ht="18" customHeight="1">
      <c r="A160" s="133"/>
      <c r="B160" s="133"/>
      <c r="C160" s="139"/>
      <c r="D160" s="17"/>
      <c r="E160" s="30" t="s">
        <v>250</v>
      </c>
      <c r="F160" s="28" t="s">
        <v>53</v>
      </c>
      <c r="G160" s="21" t="s">
        <v>46</v>
      </c>
      <c r="H160" s="55">
        <v>0.5</v>
      </c>
      <c r="I160" s="17">
        <v>16</v>
      </c>
      <c r="J160" s="17"/>
      <c r="K160" s="17"/>
      <c r="L160" s="17"/>
      <c r="M160" s="3" t="s">
        <v>170</v>
      </c>
      <c r="N160" s="50" t="s">
        <v>242</v>
      </c>
      <c r="O160" s="39" t="s">
        <v>298</v>
      </c>
      <c r="P160" s="152"/>
      <c r="Q160" s="136"/>
      <c r="R160" s="6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1:48" ht="18" customHeight="1">
      <c r="A161" s="133"/>
      <c r="B161" s="133"/>
      <c r="C161" s="139"/>
      <c r="D161" s="39"/>
      <c r="E161" s="69" t="s">
        <v>283</v>
      </c>
      <c r="F161" s="27" t="s">
        <v>210</v>
      </c>
      <c r="G161" s="22" t="s">
        <v>26</v>
      </c>
      <c r="H161" s="53">
        <v>2</v>
      </c>
      <c r="I161" s="3">
        <v>64</v>
      </c>
      <c r="J161" s="3"/>
      <c r="K161" s="3"/>
      <c r="L161" s="3"/>
      <c r="M161" s="3" t="s">
        <v>211</v>
      </c>
      <c r="N161" s="50" t="s">
        <v>271</v>
      </c>
      <c r="O161" s="39" t="s">
        <v>331</v>
      </c>
      <c r="P161" s="152"/>
      <c r="Q161" s="136"/>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row>
    <row r="162" spans="1:48" ht="18" customHeight="1">
      <c r="A162" s="133"/>
      <c r="B162" s="133"/>
      <c r="C162" s="139"/>
      <c r="D162" s="1"/>
      <c r="E162" s="69" t="s">
        <v>285</v>
      </c>
      <c r="F162" s="9"/>
      <c r="G162" s="3"/>
      <c r="H162" s="52">
        <v>4</v>
      </c>
      <c r="I162" s="3"/>
      <c r="J162" s="2"/>
      <c r="K162" s="2"/>
      <c r="L162" s="2"/>
      <c r="M162" s="2"/>
      <c r="N162" s="32" t="s">
        <v>244</v>
      </c>
      <c r="O162" s="39" t="s">
        <v>332</v>
      </c>
      <c r="P162" s="152"/>
      <c r="Q162" s="136"/>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row>
    <row r="163" spans="1:48" ht="18" customHeight="1">
      <c r="A163" s="133"/>
      <c r="B163" s="133"/>
      <c r="C163" s="139"/>
      <c r="D163" s="3">
        <v>305747100</v>
      </c>
      <c r="E163" s="30" t="s">
        <v>251</v>
      </c>
      <c r="F163" s="27" t="s">
        <v>212</v>
      </c>
      <c r="G163" s="22" t="s">
        <v>26</v>
      </c>
      <c r="H163" s="53">
        <v>10</v>
      </c>
      <c r="I163" s="3">
        <v>256</v>
      </c>
      <c r="J163" s="3"/>
      <c r="K163" s="3"/>
      <c r="L163" s="3"/>
      <c r="M163" s="3" t="s">
        <v>213</v>
      </c>
      <c r="N163" s="32" t="s">
        <v>190</v>
      </c>
      <c r="O163" s="39" t="s">
        <v>335</v>
      </c>
      <c r="P163" s="152"/>
      <c r="Q163" s="136"/>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row>
    <row r="164" spans="1:48" ht="22.5" customHeight="1">
      <c r="A164" s="134"/>
      <c r="B164" s="134"/>
      <c r="C164" s="160"/>
      <c r="D164" s="3">
        <v>305997100</v>
      </c>
      <c r="E164" s="47" t="s">
        <v>245</v>
      </c>
      <c r="F164" s="27" t="s">
        <v>212</v>
      </c>
      <c r="G164" s="22" t="s">
        <v>26</v>
      </c>
      <c r="H164" s="53">
        <v>10</v>
      </c>
      <c r="I164" s="3">
        <v>256</v>
      </c>
      <c r="J164" s="3"/>
      <c r="K164" s="3"/>
      <c r="L164" s="3"/>
      <c r="M164" s="3" t="s">
        <v>213</v>
      </c>
      <c r="N164" s="32" t="s">
        <v>190</v>
      </c>
      <c r="O164" s="39" t="s">
        <v>335</v>
      </c>
      <c r="P164" s="154"/>
      <c r="Q164" s="136"/>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row>
    <row r="165" spans="1:48" s="34" customFormat="1" ht="24.75" customHeight="1">
      <c r="A165" s="160" t="s">
        <v>214</v>
      </c>
      <c r="B165" s="160"/>
      <c r="C165" s="160"/>
      <c r="D165" s="12" t="s">
        <v>176</v>
      </c>
      <c r="E165" s="24" t="s">
        <v>178</v>
      </c>
      <c r="F165" s="12" t="s">
        <v>215</v>
      </c>
      <c r="G165" s="166" t="s">
        <v>209</v>
      </c>
      <c r="H165" s="160"/>
      <c r="I165" s="160"/>
      <c r="J165" s="160"/>
      <c r="K165" s="167" t="s">
        <v>216</v>
      </c>
      <c r="L165" s="168"/>
      <c r="M165" s="168"/>
      <c r="N165" s="168"/>
      <c r="O165" s="168"/>
      <c r="P165" s="169"/>
      <c r="Q165" s="91" t="s">
        <v>429</v>
      </c>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row>
    <row r="166" spans="1:48" s="34" customFormat="1" ht="24.75" customHeight="1">
      <c r="A166" s="160"/>
      <c r="B166" s="160"/>
      <c r="C166" s="160"/>
      <c r="D166" s="12" t="s">
        <v>177</v>
      </c>
      <c r="E166" s="83">
        <f>SUM(P3:P34)</f>
        <v>44</v>
      </c>
      <c r="F166" s="12">
        <f>SUM(P35:P151)-6*4-22*4</f>
        <v>109.5</v>
      </c>
      <c r="G166" s="160">
        <f>P155+(SUM(K3:M28)+16+32)/16+(SUM(K35:M73)+32)/16+(SUM(K75:M83)+32+SUM(K85:M94)+SUM(K96:M105)+SUM(K107:M116)+32+16+16+16+SUM(K118:M130)+SUM(K132:M134)+SUM(K144:M147)+SUM(K149:M151))/16</f>
        <v>76.25</v>
      </c>
      <c r="H166" s="160"/>
      <c r="I166" s="160"/>
      <c r="J166" s="160"/>
      <c r="K166" s="170">
        <v>170</v>
      </c>
      <c r="L166" s="171"/>
      <c r="M166" s="171"/>
      <c r="N166" s="171"/>
      <c r="O166" s="171"/>
      <c r="P166" s="172"/>
      <c r="Q166" s="60">
        <f>P155+P35+P29+P3+22+6</f>
        <v>167</v>
      </c>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row>
    <row r="167" spans="1:48" s="34" customFormat="1" ht="24.75" customHeight="1">
      <c r="A167" s="160"/>
      <c r="B167" s="160"/>
      <c r="C167" s="160"/>
      <c r="D167" s="12" t="s">
        <v>217</v>
      </c>
      <c r="E167" s="35">
        <f>E166/K166/100%</f>
        <v>0.25882352941176473</v>
      </c>
      <c r="F167" s="35">
        <f>F166/K166/100%</f>
        <v>0.6441176470588236</v>
      </c>
      <c r="G167" s="176">
        <f>G166/K166/100%</f>
        <v>0.4485294117647059</v>
      </c>
      <c r="H167" s="160"/>
      <c r="I167" s="160"/>
      <c r="J167" s="160"/>
      <c r="K167" s="173"/>
      <c r="L167" s="174"/>
      <c r="M167" s="174"/>
      <c r="N167" s="174"/>
      <c r="O167" s="174"/>
      <c r="P167" s="175"/>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row>
    <row r="168" spans="1:48" s="34" customFormat="1" ht="24.75" customHeight="1">
      <c r="A168" s="160"/>
      <c r="B168" s="160"/>
      <c r="C168" s="160"/>
      <c r="D168" s="12" t="s">
        <v>218</v>
      </c>
      <c r="E168" s="83">
        <f>P3+P29+P35+P152+P155</f>
        <v>143</v>
      </c>
      <c r="F168" s="92" t="s">
        <v>430</v>
      </c>
      <c r="G168" s="24" t="s">
        <v>219</v>
      </c>
      <c r="H168" s="160">
        <v>4</v>
      </c>
      <c r="I168" s="160"/>
      <c r="J168" s="160"/>
      <c r="K168" s="177" t="s">
        <v>220</v>
      </c>
      <c r="L168" s="178"/>
      <c r="M168" s="178"/>
      <c r="N168" s="179">
        <f>H168/K166/100%</f>
        <v>0.023529411764705882</v>
      </c>
      <c r="O168" s="180"/>
      <c r="P168" s="169"/>
      <c r="Q168" s="33"/>
      <c r="R168" s="60"/>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row>
    <row r="169" spans="1:48" ht="204" customHeight="1">
      <c r="A169" s="163" t="s">
        <v>221</v>
      </c>
      <c r="B169" s="164"/>
      <c r="C169" s="164"/>
      <c r="D169" s="164"/>
      <c r="E169" s="164"/>
      <c r="F169" s="164"/>
      <c r="G169" s="164"/>
      <c r="H169" s="164"/>
      <c r="I169" s="164"/>
      <c r="J169" s="164"/>
      <c r="K169" s="164"/>
      <c r="L169" s="164"/>
      <c r="M169" s="164"/>
      <c r="N169" s="164"/>
      <c r="O169" s="164"/>
      <c r="P169" s="165"/>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row>
    <row r="170" spans="20:48" ht="18" customHeight="1">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row>
    <row r="171" spans="20:48" ht="18" customHeight="1">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20:48" ht="18" customHeight="1">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20:48" ht="18" customHeight="1">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20:48" ht="18" customHeight="1">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20:48" ht="18" customHeight="1">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20:48" ht="18" customHeight="1">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20:48" ht="18" customHeight="1">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20:48" ht="18" customHeight="1">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20:48" ht="18" customHeight="1">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20:48" ht="18" customHeight="1">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20:48" ht="18" customHeight="1">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20:48" ht="18" customHeight="1">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20:48" ht="18" customHeight="1">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row>
    <row r="184" spans="20:48" ht="18" customHeight="1">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20:48" ht="18" customHeight="1">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20:48" ht="18" customHeight="1">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20:48" ht="18" customHeight="1">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row>
  </sheetData>
  <sheetProtection/>
  <autoFilter ref="A2:Q169"/>
  <mergeCells count="70">
    <mergeCell ref="Q29:Q32"/>
    <mergeCell ref="Q3:Q28"/>
    <mergeCell ref="Q107:Q116"/>
    <mergeCell ref="Q96:Q105"/>
    <mergeCell ref="Q85:Q94"/>
    <mergeCell ref="Q75:Q83"/>
    <mergeCell ref="Q35:Q54"/>
    <mergeCell ref="Q152:Q154"/>
    <mergeCell ref="P155:P164"/>
    <mergeCell ref="Q149:Q151"/>
    <mergeCell ref="Q144:Q147"/>
    <mergeCell ref="Q140:Q142"/>
    <mergeCell ref="Q136:Q138"/>
    <mergeCell ref="P149:P151"/>
    <mergeCell ref="P152:P154"/>
    <mergeCell ref="P35:P66"/>
    <mergeCell ref="P85:P94"/>
    <mergeCell ref="Q132:Q134"/>
    <mergeCell ref="Q118:Q130"/>
    <mergeCell ref="P136:P138"/>
    <mergeCell ref="P132:P134"/>
    <mergeCell ref="P118:P130"/>
    <mergeCell ref="P96:P105"/>
    <mergeCell ref="B74:B151"/>
    <mergeCell ref="C74:C151"/>
    <mergeCell ref="P75:P83"/>
    <mergeCell ref="D84:N84"/>
    <mergeCell ref="D95:N95"/>
    <mergeCell ref="P140:P142"/>
    <mergeCell ref="P144:P147"/>
    <mergeCell ref="D131:N131"/>
    <mergeCell ref="P107:P116"/>
    <mergeCell ref="A169:P169"/>
    <mergeCell ref="A165:C168"/>
    <mergeCell ref="G165:J165"/>
    <mergeCell ref="K165:P165"/>
    <mergeCell ref="G166:J166"/>
    <mergeCell ref="K166:P167"/>
    <mergeCell ref="G167:J167"/>
    <mergeCell ref="H168:J168"/>
    <mergeCell ref="K168:M168"/>
    <mergeCell ref="N168:P168"/>
    <mergeCell ref="C35:C66"/>
    <mergeCell ref="B35:B73"/>
    <mergeCell ref="C67:C73"/>
    <mergeCell ref="C155:C164"/>
    <mergeCell ref="D148:N148"/>
    <mergeCell ref="D117:N117"/>
    <mergeCell ref="D106:N106"/>
    <mergeCell ref="D135:N135"/>
    <mergeCell ref="D139:N139"/>
    <mergeCell ref="D74:N74"/>
    <mergeCell ref="A1:P1"/>
    <mergeCell ref="C3:C28"/>
    <mergeCell ref="B3:B28"/>
    <mergeCell ref="P3:P28"/>
    <mergeCell ref="A3:A34"/>
    <mergeCell ref="C29:C32"/>
    <mergeCell ref="P29:P32"/>
    <mergeCell ref="B29:B33"/>
    <mergeCell ref="A35:A151"/>
    <mergeCell ref="P67:P73"/>
    <mergeCell ref="Q67:Q73"/>
    <mergeCell ref="A155:A164"/>
    <mergeCell ref="B155:B164"/>
    <mergeCell ref="Q155:Q164"/>
    <mergeCell ref="A152:A154"/>
    <mergeCell ref="B152:B154"/>
    <mergeCell ref="C152:C154"/>
    <mergeCell ref="D143:N143"/>
  </mergeCell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xr177</dc:creator>
  <cp:keywords/>
  <dc:description/>
  <cp:lastModifiedBy>surface</cp:lastModifiedBy>
  <cp:lastPrinted>2017-11-08T01:19:55Z</cp:lastPrinted>
  <dcterms:created xsi:type="dcterms:W3CDTF">2007-04-24T09:35:24Z</dcterms:created>
  <dcterms:modified xsi:type="dcterms:W3CDTF">2019-10-09T10:33:37Z</dcterms:modified>
  <cp:category/>
  <cp:version/>
  <cp:contentType/>
  <cp:contentStatus/>
</cp:coreProperties>
</file>